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20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livejohnshopkins.sharepoint.com/sites/BreakthroughAction/Shared Documents/Breakthrough ACTION General/Communications/Website/SBC-Learning-Central/Mass-Media-Toolkit/Phase 4/4.7 Compliance Monitoring/"/>
    </mc:Choice>
  </mc:AlternateContent>
  <xr:revisionPtr revIDLastSave="2" documentId="13_ncr:1_{C6D8D01C-984E-9C44-B0D4-A785C9536229}" xr6:coauthVersionLast="47" xr6:coauthVersionMax="47" xr10:uidLastSave="{714D75CB-5E25-E242-A083-4A2B2953C2AC}"/>
  <bookViews>
    <workbookView xWindow="0" yWindow="760" windowWidth="30240" windowHeight="17740" xr2:uid="{00000000-000D-0000-FFFF-FFFF00000000}"/>
  </bookViews>
  <sheets>
    <sheet name="August 2021" sheetId="6" r:id="rId1"/>
    <sheet name="BA-N Supported Program" sheetId="8" r:id="rId2"/>
    <sheet name=" Monitors Performance" sheetId="7" r:id="rId3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23" i="6" l="1"/>
  <c r="R23" i="6"/>
  <c r="F22" i="6" l="1"/>
  <c r="M8" i="7"/>
  <c r="M7" i="7"/>
  <c r="M6" i="7"/>
  <c r="M5" i="7"/>
  <c r="K3" i="7"/>
  <c r="Q6" i="8"/>
  <c r="P6" i="8"/>
  <c r="O6" i="8"/>
  <c r="N6" i="8"/>
  <c r="M6" i="8"/>
  <c r="L6" i="8"/>
  <c r="K6" i="8"/>
  <c r="J6" i="8"/>
  <c r="I6" i="8"/>
  <c r="H6" i="8"/>
  <c r="G6" i="8"/>
  <c r="T6" i="8" s="1"/>
  <c r="F6" i="8"/>
  <c r="E6" i="8"/>
  <c r="D6" i="8"/>
  <c r="C6" i="8"/>
  <c r="V5" i="8"/>
  <c r="F13" i="8" s="1"/>
  <c r="U5" i="8"/>
  <c r="E13" i="8" s="1"/>
  <c r="T5" i="8"/>
  <c r="D13" i="8" s="1"/>
  <c r="S5" i="8"/>
  <c r="C13" i="8" s="1"/>
  <c r="V4" i="8"/>
  <c r="F12" i="8" s="1"/>
  <c r="U4" i="8"/>
  <c r="E12" i="8" s="1"/>
  <c r="T4" i="8"/>
  <c r="D12" i="8" s="1"/>
  <c r="S4" i="8"/>
  <c r="C12" i="8" s="1"/>
  <c r="V6" i="8" l="1"/>
  <c r="U6" i="8"/>
  <c r="S6" i="8"/>
  <c r="G12" i="8"/>
  <c r="J12" i="8"/>
  <c r="H12" i="8"/>
  <c r="I12" i="8"/>
  <c r="G8" i="7" l="1"/>
  <c r="G7" i="7"/>
  <c r="G6" i="7"/>
  <c r="G5" i="7"/>
  <c r="E4" i="7"/>
  <c r="G4" i="7" s="1"/>
  <c r="E3" i="7"/>
  <c r="G3" i="7" s="1"/>
  <c r="G4" i="6" l="1"/>
  <c r="L4" i="6"/>
  <c r="Q4" i="6"/>
  <c r="V4" i="6"/>
  <c r="AA4" i="6"/>
  <c r="AB4" i="6"/>
  <c r="AC4" i="6"/>
  <c r="AD4" i="6"/>
  <c r="AE4" i="6"/>
  <c r="C24" i="6" s="1"/>
  <c r="Q24" i="6" s="1"/>
  <c r="G5" i="6"/>
  <c r="L5" i="6"/>
  <c r="Q5" i="6"/>
  <c r="V5" i="6"/>
  <c r="AA5" i="6"/>
  <c r="AB5" i="6"/>
  <c r="AC5" i="6"/>
  <c r="AD5" i="6"/>
  <c r="AE5" i="6"/>
  <c r="G6" i="6"/>
  <c r="L6" i="6"/>
  <c r="Q6" i="6"/>
  <c r="V6" i="6"/>
  <c r="AA6" i="6"/>
  <c r="AB6" i="6"/>
  <c r="AC6" i="6"/>
  <c r="AD6" i="6"/>
  <c r="AE6" i="6"/>
  <c r="E24" i="6" s="1"/>
  <c r="S24" i="6" s="1"/>
  <c r="G7" i="6"/>
  <c r="AF7" i="6" s="1"/>
  <c r="L7" i="6"/>
  <c r="Q7" i="6"/>
  <c r="V7" i="6"/>
  <c r="AA7" i="6"/>
  <c r="AB7" i="6"/>
  <c r="F23" i="6" s="1"/>
  <c r="AC7" i="6"/>
  <c r="AD7" i="6"/>
  <c r="AE7" i="6"/>
  <c r="F24" i="6" s="1"/>
  <c r="T24" i="6" s="1"/>
  <c r="G8" i="6"/>
  <c r="L8" i="6"/>
  <c r="Q8" i="6"/>
  <c r="V8" i="6"/>
  <c r="AA8" i="6"/>
  <c r="AB8" i="6"/>
  <c r="G23" i="6" s="1"/>
  <c r="AC8" i="6"/>
  <c r="AD8" i="6"/>
  <c r="AE8" i="6"/>
  <c r="G24" i="6" s="1"/>
  <c r="U24" i="6" s="1"/>
  <c r="G9" i="6"/>
  <c r="L9" i="6"/>
  <c r="Q9" i="6"/>
  <c r="V9" i="6"/>
  <c r="AA9" i="6"/>
  <c r="AB9" i="6"/>
  <c r="AC9" i="6"/>
  <c r="AD9" i="6"/>
  <c r="AE9" i="6"/>
  <c r="H24" i="6" s="1"/>
  <c r="V24" i="6" s="1"/>
  <c r="G10" i="6"/>
  <c r="L10" i="6"/>
  <c r="Q10" i="6"/>
  <c r="V10" i="6"/>
  <c r="AA10" i="6"/>
  <c r="AB10" i="6"/>
  <c r="AC10" i="6"/>
  <c r="AD10" i="6"/>
  <c r="AE10" i="6"/>
  <c r="C12" i="6"/>
  <c r="I12" i="6"/>
  <c r="I22" i="6"/>
  <c r="P22" i="6"/>
  <c r="W22" i="6"/>
  <c r="AD22" i="6" s="1"/>
  <c r="H12" i="6"/>
  <c r="H22" i="6"/>
  <c r="O22" i="6"/>
  <c r="V22" i="6"/>
  <c r="AC22" i="6"/>
  <c r="G22" i="6"/>
  <c r="N22" i="6"/>
  <c r="U22" i="6" s="1"/>
  <c r="AB22" i="6" s="1"/>
  <c r="M22" i="6"/>
  <c r="T22" i="6" s="1"/>
  <c r="AA22" i="6" s="1"/>
  <c r="E22" i="6"/>
  <c r="L22" i="6" s="1"/>
  <c r="S22" i="6" s="1"/>
  <c r="Z22" i="6" s="1"/>
  <c r="D12" i="6"/>
  <c r="D22" i="6"/>
  <c r="K22" i="6"/>
  <c r="R22" i="6" s="1"/>
  <c r="Y22" i="6" s="1"/>
  <c r="C22" i="6"/>
  <c r="J22" i="6"/>
  <c r="Q22" i="6" s="1"/>
  <c r="X22" i="6" s="1"/>
  <c r="P23" i="6"/>
  <c r="M23" i="6"/>
  <c r="N23" i="6"/>
  <c r="H23" i="6"/>
  <c r="O23" i="6"/>
  <c r="E23" i="6"/>
  <c r="S23" i="6" s="1"/>
  <c r="L23" i="6"/>
  <c r="I24" i="6"/>
  <c r="W24" i="6" s="1"/>
  <c r="I23" i="6"/>
  <c r="W23" i="6" s="1"/>
  <c r="R24" i="6"/>
  <c r="Z23" i="6" l="1"/>
  <c r="AF10" i="6"/>
  <c r="AF9" i="6"/>
  <c r="U23" i="6"/>
  <c r="AB23" i="6" s="1"/>
  <c r="T23" i="6"/>
  <c r="AA23" i="6" s="1"/>
  <c r="AF6" i="6"/>
  <c r="AF8" i="6"/>
  <c r="X23" i="6"/>
  <c r="Y23" i="6"/>
  <c r="AF5" i="6"/>
  <c r="AF4" i="6"/>
  <c r="AD23" i="6"/>
  <c r="V23" i="6"/>
  <c r="AC23" i="6"/>
</calcChain>
</file>

<file path=xl/sharedStrings.xml><?xml version="1.0" encoding="utf-8"?>
<sst xmlns="http://schemas.openxmlformats.org/spreadsheetml/2006/main" count="101" uniqueCount="55">
  <si>
    <t>Table showing number of BA-N media spots aired by EBBC, Unity FM from 1st to 31st May,  2021.</t>
  </si>
  <si>
    <t>60 sec Lassar Fever</t>
  </si>
  <si>
    <t>60 sec Malaria (FCM)</t>
  </si>
  <si>
    <t>60sec Family Planning</t>
  </si>
  <si>
    <t>Total Slot</t>
  </si>
  <si>
    <t>S/N</t>
  </si>
  <si>
    <t>Month/March 2021</t>
  </si>
  <si>
    <t>Expected Paid slots</t>
  </si>
  <si>
    <t>Expected Compliementary</t>
  </si>
  <si>
    <t>Station Log Report</t>
  </si>
  <si>
    <t>Actual Spots Aired (Monitors)</t>
  </si>
  <si>
    <t xml:space="preserve">Balance </t>
  </si>
  <si>
    <t>EBBC</t>
  </si>
  <si>
    <t>Unity FM</t>
  </si>
  <si>
    <t>Additional Information</t>
  </si>
  <si>
    <t>Mal</t>
  </si>
  <si>
    <t>FP</t>
  </si>
  <si>
    <t>Notes (if any):</t>
  </si>
  <si>
    <t>Absent (ABS)</t>
  </si>
  <si>
    <t>Wrong Message (WM)</t>
  </si>
  <si>
    <t>Poor Quality (PQ)</t>
  </si>
  <si>
    <t>Missed Spot</t>
  </si>
  <si>
    <t>Off-air</t>
  </si>
  <si>
    <t>Extra Spots (When station exceeds both paid &amp; complimentary)</t>
  </si>
  <si>
    <t>Analysis of aired spots for May 2021</t>
  </si>
  <si>
    <t>Paid Slots</t>
  </si>
  <si>
    <t>Complementary</t>
  </si>
  <si>
    <t>Total</t>
  </si>
  <si>
    <t>Compliance</t>
  </si>
  <si>
    <t>Schedule from HQ</t>
  </si>
  <si>
    <t>Tracked By Monitor</t>
  </si>
  <si>
    <t>Name/Signature: Stephen Nwatu</t>
  </si>
  <si>
    <t xml:space="preserve">Table showing BA-N supported programs aired by EBBC and Unity FM from 1st to 31th May, 2021. </t>
  </si>
  <si>
    <t>Unty FM</t>
  </si>
  <si>
    <t>Total slot</t>
  </si>
  <si>
    <t>Month/February 2021</t>
  </si>
  <si>
    <t>Caregiver</t>
  </si>
  <si>
    <t>Healthy Home</t>
  </si>
  <si>
    <t>Expected aired program</t>
  </si>
  <si>
    <t>Actual aired program as per monitoring tool</t>
  </si>
  <si>
    <t>Balance aired program</t>
  </si>
  <si>
    <t>Analysis of aired BA-N supported program from 1st to 31th  May  2021</t>
  </si>
  <si>
    <t>Vision FM</t>
  </si>
  <si>
    <t>FM radio Gwandu</t>
  </si>
  <si>
    <t>B</t>
  </si>
  <si>
    <t>Tracked by monitors</t>
  </si>
  <si>
    <t>Malaria spots</t>
  </si>
  <si>
    <t>FP spots</t>
  </si>
  <si>
    <t>Media Station</t>
  </si>
  <si>
    <t>Expected slots (Paid &amp; Complementary)</t>
  </si>
  <si>
    <t>Data reported Slots by IM</t>
  </si>
  <si>
    <t>% of Reported Slots</t>
  </si>
  <si>
    <t>Monthly Stipend on complete data</t>
  </si>
  <si>
    <t>Amount Due to Media Monitor</t>
  </si>
  <si>
    <t>Note: Amount due to media monitor should not exceed N20,000 for the original schedule, and 10,000 for the others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</si>
</sst>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</font>
    <font>
      <b/>
      <sz val="12"/>
      <color theme="1"/>
      <name val="Calibri"/>
      <family val="2"/>
    </font>
    <font>
      <sz val="12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1"/>
      <color theme="1"/>
      <name val="Calibri"/>
      <family val="2"/>
    </font>
    <font>
      <sz val="11"/>
      <color theme="1"/>
      <name val="Calibri"/>
      <family val="2"/>
    </font>
    <font>
      <b/>
      <sz val="11"/>
      <color theme="1"/>
      <name val="Calibri"/>
      <family val="2"/>
      <scheme val="minor"/>
    </font>
    <font>
      <sz val="11"/>
      <color theme="8" tint="-0.499984740745262"/>
      <name val="Calibri"/>
      <family val="2"/>
    </font>
    <font>
      <sz val="8"/>
      <name val="Calibri"/>
      <family val="2"/>
      <scheme val="minor"/>
    </font>
    <font>
      <b/>
      <i/>
      <sz val="11"/>
      <color rgb="FFFF0000"/>
      <name val="Calibri"/>
      <family val="2"/>
      <scheme val="minor"/>
    </font>
    <font>
      <sz val="14"/>
      <color theme="1"/>
      <name val="Calibri"/>
      <family val="2"/>
    </font>
    <font>
      <b/>
      <sz val="12"/>
      <color theme="1"/>
      <name val="Calibri"/>
      <family val="2"/>
      <scheme val="minor"/>
    </font>
  </fonts>
  <fills count="16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rgb="FFE7E6E6"/>
        <bgColor rgb="FFE7E6E6"/>
      </patternFill>
    </fill>
    <fill>
      <patternFill patternType="solid">
        <fgColor rgb="FFFEF2CB"/>
        <bgColor rgb="FFFEF2CB"/>
      </patternFill>
    </fill>
    <fill>
      <patternFill patternType="solid">
        <fgColor theme="0" tint="-0.14999847407452621"/>
        <bgColor rgb="FFE7E6E6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79998168889431442"/>
        <bgColor theme="0"/>
      </patternFill>
    </fill>
    <fill>
      <patternFill patternType="solid">
        <fgColor theme="9" tint="0.59999389629810485"/>
        <bgColor theme="0"/>
      </patternFill>
    </fill>
    <fill>
      <patternFill patternType="solid">
        <fgColor theme="0" tint="-0.34998626667073579"/>
        <bgColor theme="0"/>
      </patternFill>
    </fill>
    <fill>
      <patternFill patternType="solid">
        <fgColor rgb="FFFFFFFF"/>
        <bgColor rgb="FFFFFFFF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/>
        <bgColor indexed="64"/>
      </patternFill>
    </fill>
  </fills>
  <borders count="49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162">
    <xf numFmtId="0" fontId="0" fillId="0" borderId="0" xfId="0"/>
    <xf numFmtId="0" fontId="2" fillId="2" borderId="4" xfId="0" applyFont="1" applyFill="1" applyBorder="1"/>
    <xf numFmtId="0" fontId="2" fillId="2" borderId="5" xfId="0" applyFont="1" applyFill="1" applyBorder="1"/>
    <xf numFmtId="0" fontId="2" fillId="2" borderId="6" xfId="0" applyFont="1" applyFill="1" applyBorder="1"/>
    <xf numFmtId="0" fontId="7" fillId="0" borderId="7" xfId="0" applyFont="1" applyBorder="1"/>
    <xf numFmtId="0" fontId="7" fillId="0" borderId="4" xfId="0" applyFont="1" applyBorder="1"/>
    <xf numFmtId="0" fontId="7" fillId="0" borderId="5" xfId="0" applyFont="1" applyBorder="1"/>
    <xf numFmtId="0" fontId="9" fillId="2" borderId="7" xfId="0" applyFont="1" applyFill="1" applyBorder="1"/>
    <xf numFmtId="0" fontId="9" fillId="2" borderId="4" xfId="0" applyFont="1" applyFill="1" applyBorder="1"/>
    <xf numFmtId="0" fontId="9" fillId="2" borderId="14" xfId="0" applyFont="1" applyFill="1" applyBorder="1"/>
    <xf numFmtId="0" fontId="9" fillId="2" borderId="9" xfId="0" applyFont="1" applyFill="1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0" fillId="0" borderId="14" xfId="0" applyBorder="1"/>
    <xf numFmtId="0" fontId="0" fillId="0" borderId="9" xfId="0" applyBorder="1"/>
    <xf numFmtId="0" fontId="0" fillId="0" borderId="19" xfId="0" applyBorder="1"/>
    <xf numFmtId="0" fontId="0" fillId="0" borderId="21" xfId="0" applyBorder="1"/>
    <xf numFmtId="0" fontId="0" fillId="0" borderId="22" xfId="0" applyBorder="1"/>
    <xf numFmtId="0" fontId="0" fillId="0" borderId="23" xfId="0" applyBorder="1"/>
    <xf numFmtId="0" fontId="2" fillId="2" borderId="19" xfId="0" applyFont="1" applyFill="1" applyBorder="1"/>
    <xf numFmtId="0" fontId="7" fillId="0" borderId="19" xfId="0" applyFont="1" applyBorder="1"/>
    <xf numFmtId="164" fontId="2" fillId="2" borderId="19" xfId="0" applyNumberFormat="1" applyFont="1" applyFill="1" applyBorder="1"/>
    <xf numFmtId="14" fontId="2" fillId="2" borderId="19" xfId="0" applyNumberFormat="1" applyFont="1" applyFill="1" applyBorder="1"/>
    <xf numFmtId="0" fontId="2" fillId="2" borderId="22" xfId="0" applyFont="1" applyFill="1" applyBorder="1"/>
    <xf numFmtId="164" fontId="2" fillId="2" borderId="22" xfId="0" applyNumberFormat="1" applyFont="1" applyFill="1" applyBorder="1"/>
    <xf numFmtId="0" fontId="7" fillId="0" borderId="22" xfId="0" applyFont="1" applyBorder="1"/>
    <xf numFmtId="0" fontId="7" fillId="0" borderId="20" xfId="0" applyFont="1" applyBorder="1"/>
    <xf numFmtId="0" fontId="2" fillId="2" borderId="15" xfId="0" applyFont="1" applyFill="1" applyBorder="1" applyAlignment="1">
      <alignment wrapText="1"/>
    </xf>
    <xf numFmtId="0" fontId="2" fillId="2" borderId="16" xfId="0" applyFont="1" applyFill="1" applyBorder="1" applyAlignment="1">
      <alignment wrapText="1"/>
    </xf>
    <xf numFmtId="0" fontId="2" fillId="2" borderId="17" xfId="0" applyFont="1" applyFill="1" applyBorder="1" applyAlignment="1">
      <alignment wrapText="1"/>
    </xf>
    <xf numFmtId="0" fontId="2" fillId="2" borderId="7" xfId="0" applyFont="1" applyFill="1" applyBorder="1"/>
    <xf numFmtId="0" fontId="2" fillId="2" borderId="14" xfId="0" applyFont="1" applyFill="1" applyBorder="1"/>
    <xf numFmtId="0" fontId="2" fillId="2" borderId="9" xfId="0" applyFont="1" applyFill="1" applyBorder="1"/>
    <xf numFmtId="0" fontId="2" fillId="2" borderId="13" xfId="0" applyFont="1" applyFill="1" applyBorder="1"/>
    <xf numFmtId="0" fontId="9" fillId="2" borderId="6" xfId="0" applyFont="1" applyFill="1" applyBorder="1"/>
    <xf numFmtId="0" fontId="9" fillId="10" borderId="14" xfId="0" applyFont="1" applyFill="1" applyBorder="1" applyAlignment="1">
      <alignment horizontal="center"/>
    </xf>
    <xf numFmtId="0" fontId="9" fillId="10" borderId="9" xfId="0" applyFont="1" applyFill="1" applyBorder="1" applyAlignment="1">
      <alignment horizontal="center"/>
    </xf>
    <xf numFmtId="0" fontId="2" fillId="2" borderId="25" xfId="0" applyFont="1" applyFill="1" applyBorder="1"/>
    <xf numFmtId="164" fontId="2" fillId="2" borderId="25" xfId="0" applyNumberFormat="1" applyFont="1" applyFill="1" applyBorder="1"/>
    <xf numFmtId="0" fontId="7" fillId="0" borderId="25" xfId="0" applyFont="1" applyBorder="1"/>
    <xf numFmtId="0" fontId="0" fillId="11" borderId="4" xfId="0" applyFill="1" applyBorder="1"/>
    <xf numFmtId="9" fontId="0" fillId="0" borderId="4" xfId="1" applyFont="1" applyBorder="1"/>
    <xf numFmtId="9" fontId="0" fillId="0" borderId="0" xfId="1" applyFont="1"/>
    <xf numFmtId="0" fontId="7" fillId="0" borderId="9" xfId="0" applyFont="1" applyBorder="1"/>
    <xf numFmtId="0" fontId="7" fillId="0" borderId="10" xfId="0" applyFont="1" applyBorder="1"/>
    <xf numFmtId="0" fontId="9" fillId="2" borderId="13" xfId="0" applyFont="1" applyFill="1" applyBorder="1"/>
    <xf numFmtId="0" fontId="9" fillId="8" borderId="4" xfId="0" applyFont="1" applyFill="1" applyBorder="1"/>
    <xf numFmtId="0" fontId="9" fillId="8" borderId="7" xfId="0" applyFont="1" applyFill="1" applyBorder="1"/>
    <xf numFmtId="0" fontId="0" fillId="0" borderId="13" xfId="0" applyBorder="1"/>
    <xf numFmtId="0" fontId="11" fillId="8" borderId="7" xfId="0" applyFont="1" applyFill="1" applyBorder="1"/>
    <xf numFmtId="0" fontId="11" fillId="8" borderId="4" xfId="0" applyFont="1" applyFill="1" applyBorder="1"/>
    <xf numFmtId="0" fontId="11" fillId="8" borderId="5" xfId="0" applyFont="1" applyFill="1" applyBorder="1"/>
    <xf numFmtId="9" fontId="11" fillId="9" borderId="7" xfId="1" applyFont="1" applyFill="1" applyBorder="1" applyAlignment="1">
      <alignment horizontal="center"/>
    </xf>
    <xf numFmtId="9" fontId="11" fillId="9" borderId="4" xfId="1" applyFont="1" applyFill="1" applyBorder="1" applyAlignment="1">
      <alignment horizontal="center"/>
    </xf>
    <xf numFmtId="9" fontId="11" fillId="9" borderId="5" xfId="1" applyFont="1" applyFill="1" applyBorder="1" applyAlignment="1">
      <alignment horizontal="center"/>
    </xf>
    <xf numFmtId="9" fontId="11" fillId="9" borderId="14" xfId="1" applyFont="1" applyFill="1" applyBorder="1" applyAlignment="1">
      <alignment horizontal="center"/>
    </xf>
    <xf numFmtId="9" fontId="11" fillId="9" borderId="9" xfId="1" applyFont="1" applyFill="1" applyBorder="1" applyAlignment="1">
      <alignment horizontal="center"/>
    </xf>
    <xf numFmtId="9" fontId="11" fillId="9" borderId="10" xfId="1" applyFont="1" applyFill="1" applyBorder="1" applyAlignment="1">
      <alignment horizontal="center"/>
    </xf>
    <xf numFmtId="0" fontId="2" fillId="2" borderId="27" xfId="0" applyFont="1" applyFill="1" applyBorder="1"/>
    <xf numFmtId="0" fontId="2" fillId="2" borderId="33" xfId="0" applyFont="1" applyFill="1" applyBorder="1" applyAlignment="1">
      <alignment wrapText="1"/>
    </xf>
    <xf numFmtId="0" fontId="2" fillId="2" borderId="33" xfId="0" applyFont="1" applyFill="1" applyBorder="1"/>
    <xf numFmtId="0" fontId="7" fillId="0" borderId="35" xfId="0" applyFont="1" applyBorder="1"/>
    <xf numFmtId="0" fontId="9" fillId="8" borderId="6" xfId="0" applyFont="1" applyFill="1" applyBorder="1"/>
    <xf numFmtId="0" fontId="9" fillId="10" borderId="13" xfId="0" applyFont="1" applyFill="1" applyBorder="1" applyAlignment="1">
      <alignment horizontal="center"/>
    </xf>
    <xf numFmtId="0" fontId="9" fillId="8" borderId="15" xfId="0" applyFont="1" applyFill="1" applyBorder="1"/>
    <xf numFmtId="0" fontId="9" fillId="8" borderId="16" xfId="0" applyFont="1" applyFill="1" applyBorder="1"/>
    <xf numFmtId="0" fontId="9" fillId="8" borderId="24" xfId="0" applyFont="1" applyFill="1" applyBorder="1"/>
    <xf numFmtId="2" fontId="0" fillId="0" borderId="0" xfId="1" applyNumberFormat="1" applyFont="1"/>
    <xf numFmtId="164" fontId="0" fillId="0" borderId="4" xfId="2" applyNumberFormat="1" applyFont="1" applyBorder="1"/>
    <xf numFmtId="0" fontId="0" fillId="0" borderId="1" xfId="0" applyBorder="1"/>
    <xf numFmtId="0" fontId="10" fillId="0" borderId="18" xfId="0" applyFont="1" applyBorder="1" applyAlignment="1">
      <alignment horizontal="left" vertical="center"/>
    </xf>
    <xf numFmtId="0" fontId="2" fillId="2" borderId="38" xfId="0" applyFont="1" applyFill="1" applyBorder="1"/>
    <xf numFmtId="0" fontId="0" fillId="11" borderId="7" xfId="0" applyFill="1" applyBorder="1"/>
    <xf numFmtId="0" fontId="0" fillId="11" borderId="7" xfId="0" applyFill="1" applyBorder="1" applyAlignment="1">
      <alignment horizontal="left"/>
    </xf>
    <xf numFmtId="0" fontId="0" fillId="11" borderId="9" xfId="0" applyFill="1" applyBorder="1"/>
    <xf numFmtId="0" fontId="0" fillId="11" borderId="1" xfId="0" applyFill="1" applyBorder="1"/>
    <xf numFmtId="0" fontId="0" fillId="11" borderId="2" xfId="0" applyFill="1" applyBorder="1"/>
    <xf numFmtId="0" fontId="7" fillId="0" borderId="2" xfId="0" applyFont="1" applyBorder="1"/>
    <xf numFmtId="0" fontId="7" fillId="0" borderId="3" xfId="0" applyFont="1" applyBorder="1"/>
    <xf numFmtId="0" fontId="10" fillId="11" borderId="18" xfId="0" applyFont="1" applyFill="1" applyBorder="1"/>
    <xf numFmtId="0" fontId="10" fillId="11" borderId="11" xfId="0" applyFont="1" applyFill="1" applyBorder="1"/>
    <xf numFmtId="0" fontId="10" fillId="11" borderId="12" xfId="0" applyFont="1" applyFill="1" applyBorder="1"/>
    <xf numFmtId="0" fontId="2" fillId="2" borderId="15" xfId="0" applyFont="1" applyFill="1" applyBorder="1"/>
    <xf numFmtId="0" fontId="2" fillId="2" borderId="28" xfId="0" applyFont="1" applyFill="1" applyBorder="1"/>
    <xf numFmtId="0" fontId="0" fillId="6" borderId="30" xfId="0" applyFill="1" applyBorder="1"/>
    <xf numFmtId="0" fontId="0" fillId="7" borderId="30" xfId="0" applyFill="1" applyBorder="1"/>
    <xf numFmtId="0" fontId="9" fillId="2" borderId="30" xfId="0" applyFont="1" applyFill="1" applyBorder="1"/>
    <xf numFmtId="0" fontId="9" fillId="2" borderId="41" xfId="0" applyFont="1" applyFill="1" applyBorder="1"/>
    <xf numFmtId="0" fontId="2" fillId="2" borderId="37" xfId="0" applyFont="1" applyFill="1" applyBorder="1" applyAlignment="1">
      <alignment wrapText="1"/>
    </xf>
    <xf numFmtId="0" fontId="4" fillId="0" borderId="31" xfId="0" applyFont="1" applyBorder="1"/>
    <xf numFmtId="0" fontId="2" fillId="4" borderId="43" xfId="0" applyFont="1" applyFill="1" applyBorder="1"/>
    <xf numFmtId="0" fontId="2" fillId="2" borderId="34" xfId="0" applyFont="1" applyFill="1" applyBorder="1" applyAlignment="1">
      <alignment wrapText="1"/>
    </xf>
    <xf numFmtId="0" fontId="2" fillId="0" borderId="8" xfId="0" applyFont="1" applyBorder="1"/>
    <xf numFmtId="0" fontId="2" fillId="2" borderId="32" xfId="0" applyFont="1" applyFill="1" applyBorder="1"/>
    <xf numFmtId="0" fontId="2" fillId="2" borderId="34" xfId="0" applyFont="1" applyFill="1" applyBorder="1"/>
    <xf numFmtId="0" fontId="10" fillId="11" borderId="14" xfId="0" applyFont="1" applyFill="1" applyBorder="1"/>
    <xf numFmtId="0" fontId="13" fillId="0" borderId="0" xfId="0" applyFont="1"/>
    <xf numFmtId="0" fontId="6" fillId="0" borderId="22" xfId="0" applyFont="1" applyBorder="1"/>
    <xf numFmtId="0" fontId="14" fillId="2" borderId="19" xfId="0" applyFont="1" applyFill="1" applyBorder="1"/>
    <xf numFmtId="0" fontId="0" fillId="0" borderId="4" xfId="0" applyBorder="1" applyAlignment="1">
      <alignment horizontal="center"/>
    </xf>
    <xf numFmtId="0" fontId="0" fillId="13" borderId="6" xfId="0" applyFill="1" applyBorder="1"/>
    <xf numFmtId="0" fontId="0" fillId="0" borderId="15" xfId="0" applyBorder="1" applyAlignment="1">
      <alignment wrapText="1"/>
    </xf>
    <xf numFmtId="0" fontId="0" fillId="0" borderId="16" xfId="0" applyBorder="1" applyAlignment="1">
      <alignment wrapText="1"/>
    </xf>
    <xf numFmtId="0" fontId="0" fillId="0" borderId="17" xfId="0" applyBorder="1" applyAlignment="1">
      <alignment vertical="center"/>
    </xf>
    <xf numFmtId="0" fontId="0" fillId="0" borderId="16" xfId="0" applyBorder="1" applyAlignment="1">
      <alignment vertical="center"/>
    </xf>
    <xf numFmtId="0" fontId="0" fillId="0" borderId="15" xfId="0" applyBorder="1" applyAlignment="1">
      <alignment vertical="center" wrapText="1"/>
    </xf>
    <xf numFmtId="0" fontId="0" fillId="0" borderId="15" xfId="0" applyBorder="1" applyAlignment="1">
      <alignment vertical="center"/>
    </xf>
    <xf numFmtId="0" fontId="0" fillId="0" borderId="5" xfId="0" applyBorder="1"/>
    <xf numFmtId="0" fontId="0" fillId="14" borderId="14" xfId="0" applyFill="1" applyBorder="1"/>
    <xf numFmtId="0" fontId="0" fillId="14" borderId="9" xfId="0" applyFill="1" applyBorder="1"/>
    <xf numFmtId="0" fontId="0" fillId="14" borderId="10" xfId="0" applyFill="1" applyBorder="1"/>
    <xf numFmtId="0" fontId="0" fillId="0" borderId="20" xfId="0" applyBorder="1"/>
    <xf numFmtId="0" fontId="0" fillId="15" borderId="6" xfId="0" applyFill="1" applyBorder="1"/>
    <xf numFmtId="0" fontId="0" fillId="15" borderId="1" xfId="0" applyFill="1" applyBorder="1"/>
    <xf numFmtId="0" fontId="0" fillId="15" borderId="2" xfId="0" applyFill="1" applyBorder="1"/>
    <xf numFmtId="0" fontId="0" fillId="15" borderId="3" xfId="0" applyFill="1" applyBorder="1" applyAlignment="1">
      <alignment wrapText="1"/>
    </xf>
    <xf numFmtId="0" fontId="0" fillId="0" borderId="10" xfId="0" applyBorder="1"/>
    <xf numFmtId="0" fontId="10" fillId="0" borderId="4" xfId="0" applyFont="1" applyBorder="1" applyAlignment="1">
      <alignment vertical="center" wrapText="1"/>
    </xf>
    <xf numFmtId="9" fontId="10" fillId="0" borderId="4" xfId="1" applyFont="1" applyBorder="1" applyAlignment="1">
      <alignment vertical="center" wrapText="1"/>
    </xf>
    <xf numFmtId="2" fontId="10" fillId="0" borderId="4" xfId="1" applyNumberFormat="1" applyFont="1" applyBorder="1" applyAlignment="1">
      <alignment vertical="center" wrapText="1"/>
    </xf>
    <xf numFmtId="0" fontId="10" fillId="0" borderId="4" xfId="0" applyFont="1" applyBorder="1" applyAlignment="1">
      <alignment horizontal="left" vertical="center"/>
    </xf>
    <xf numFmtId="43" fontId="0" fillId="0" borderId="4" xfId="0" applyNumberFormat="1" applyBorder="1"/>
    <xf numFmtId="0" fontId="10" fillId="0" borderId="0" xfId="0" applyFont="1"/>
    <xf numFmtId="0" fontId="3" fillId="3" borderId="39" xfId="0" applyFont="1" applyFill="1" applyBorder="1" applyAlignment="1">
      <alignment horizontal="center"/>
    </xf>
    <xf numFmtId="0" fontId="3" fillId="3" borderId="36" xfId="0" applyFont="1" applyFill="1" applyBorder="1" applyAlignment="1">
      <alignment horizontal="center"/>
    </xf>
    <xf numFmtId="0" fontId="3" fillId="3" borderId="40" xfId="0" applyFont="1" applyFill="1" applyBorder="1" applyAlignment="1">
      <alignment horizontal="center"/>
    </xf>
    <xf numFmtId="0" fontId="8" fillId="2" borderId="44" xfId="0" applyFont="1" applyFill="1" applyBorder="1" applyAlignment="1">
      <alignment horizontal="center"/>
    </xf>
    <xf numFmtId="0" fontId="8" fillId="2" borderId="45" xfId="0" applyFont="1" applyFill="1" applyBorder="1" applyAlignment="1">
      <alignment horizontal="center"/>
    </xf>
    <xf numFmtId="0" fontId="8" fillId="2" borderId="46" xfId="0" applyFont="1" applyFill="1" applyBorder="1" applyAlignment="1">
      <alignment horizontal="center"/>
    </xf>
    <xf numFmtId="0" fontId="8" fillId="2" borderId="15" xfId="0" applyFont="1" applyFill="1" applyBorder="1" applyAlignment="1">
      <alignment horizontal="center"/>
    </xf>
    <xf numFmtId="0" fontId="8" fillId="2" borderId="16" xfId="0" applyFont="1" applyFill="1" applyBorder="1" applyAlignment="1">
      <alignment horizontal="center"/>
    </xf>
    <xf numFmtId="0" fontId="8" fillId="2" borderId="24" xfId="0" applyFont="1" applyFill="1" applyBorder="1" applyAlignment="1">
      <alignment horizontal="center"/>
    </xf>
    <xf numFmtId="0" fontId="8" fillId="2" borderId="17" xfId="0" applyFont="1" applyFill="1" applyBorder="1" applyAlignment="1">
      <alignment horizontal="center"/>
    </xf>
    <xf numFmtId="0" fontId="8" fillId="2" borderId="29" xfId="0" applyFont="1" applyFill="1" applyBorder="1" applyAlignment="1">
      <alignment horizontal="center"/>
    </xf>
    <xf numFmtId="0" fontId="8" fillId="2" borderId="26" xfId="0" applyFont="1" applyFill="1" applyBorder="1" applyAlignment="1">
      <alignment horizontal="center"/>
    </xf>
    <xf numFmtId="0" fontId="6" fillId="0" borderId="15" xfId="0" applyFont="1" applyBorder="1" applyAlignment="1">
      <alignment horizontal="center"/>
    </xf>
    <xf numFmtId="0" fontId="6" fillId="0" borderId="16" xfId="0" applyFont="1" applyBorder="1" applyAlignment="1">
      <alignment horizontal="center"/>
    </xf>
    <xf numFmtId="0" fontId="6" fillId="0" borderId="17" xfId="0" applyFont="1" applyBorder="1" applyAlignment="1">
      <alignment horizontal="center"/>
    </xf>
    <xf numFmtId="0" fontId="3" fillId="5" borderId="42" xfId="0" applyFont="1" applyFill="1" applyBorder="1" applyAlignment="1">
      <alignment horizontal="center"/>
    </xf>
    <xf numFmtId="0" fontId="3" fillId="5" borderId="36" xfId="0" applyFont="1" applyFill="1" applyBorder="1" applyAlignment="1">
      <alignment horizontal="center"/>
    </xf>
    <xf numFmtId="0" fontId="3" fillId="5" borderId="40" xfId="0" applyFont="1" applyFill="1" applyBorder="1" applyAlignment="1">
      <alignment horizontal="center"/>
    </xf>
    <xf numFmtId="0" fontId="5" fillId="0" borderId="18" xfId="0" applyFont="1" applyBorder="1" applyAlignment="1">
      <alignment horizontal="center"/>
    </xf>
    <xf numFmtId="0" fontId="5" fillId="0" borderId="11" xfId="0" applyFont="1" applyBorder="1" applyAlignment="1">
      <alignment horizontal="center"/>
    </xf>
    <xf numFmtId="0" fontId="5" fillId="0" borderId="12" xfId="0" applyFont="1" applyBorder="1" applyAlignment="1">
      <alignment horizontal="center"/>
    </xf>
    <xf numFmtId="0" fontId="10" fillId="12" borderId="4" xfId="0" applyFont="1" applyFill="1" applyBorder="1" applyAlignment="1">
      <alignment horizontal="left"/>
    </xf>
    <xf numFmtId="0" fontId="10" fillId="12" borderId="47" xfId="0" applyFont="1" applyFill="1" applyBorder="1" applyAlignment="1">
      <alignment horizontal="left"/>
    </xf>
    <xf numFmtId="0" fontId="10" fillId="0" borderId="18" xfId="0" applyFont="1" applyBorder="1" applyAlignment="1">
      <alignment horizontal="center"/>
    </xf>
    <xf numFmtId="0" fontId="10" fillId="0" borderId="11" xfId="0" applyFont="1" applyBorder="1" applyAlignment="1">
      <alignment horizontal="center"/>
    </xf>
    <xf numFmtId="0" fontId="10" fillId="0" borderId="12" xfId="0" applyFont="1" applyBorder="1" applyAlignment="1">
      <alignment horizontal="center"/>
    </xf>
    <xf numFmtId="9" fontId="0" fillId="0" borderId="7" xfId="1" applyFont="1" applyBorder="1" applyAlignment="1">
      <alignment horizontal="center"/>
    </xf>
    <xf numFmtId="9" fontId="0" fillId="0" borderId="14" xfId="1" applyFont="1" applyBorder="1" applyAlignment="1">
      <alignment horizontal="center"/>
    </xf>
    <xf numFmtId="9" fontId="0" fillId="0" borderId="4" xfId="1" applyFont="1" applyBorder="1" applyAlignment="1">
      <alignment horizontal="center"/>
    </xf>
    <xf numFmtId="9" fontId="0" fillId="0" borderId="9" xfId="1" applyFont="1" applyBorder="1" applyAlignment="1">
      <alignment horizontal="center"/>
    </xf>
    <xf numFmtId="9" fontId="0" fillId="0" borderId="5" xfId="1" applyFont="1" applyBorder="1" applyAlignment="1">
      <alignment horizontal="center"/>
    </xf>
    <xf numFmtId="9" fontId="0" fillId="0" borderId="10" xfId="1" applyFont="1" applyBorder="1" applyAlignment="1">
      <alignment horizontal="center"/>
    </xf>
    <xf numFmtId="0" fontId="10" fillId="12" borderId="4" xfId="0" applyFont="1" applyFill="1" applyBorder="1" applyAlignment="1">
      <alignment horizontal="center"/>
    </xf>
    <xf numFmtId="0" fontId="10" fillId="12" borderId="47" xfId="0" applyFont="1" applyFill="1" applyBorder="1" applyAlignment="1">
      <alignment horizontal="center"/>
    </xf>
    <xf numFmtId="0" fontId="15" fillId="0" borderId="18" xfId="0" applyFont="1" applyBorder="1" applyAlignment="1">
      <alignment horizontal="center"/>
    </xf>
    <xf numFmtId="0" fontId="15" fillId="0" borderId="11" xfId="0" applyFont="1" applyBorder="1" applyAlignment="1">
      <alignment horizontal="center"/>
    </xf>
    <xf numFmtId="0" fontId="15" fillId="0" borderId="48" xfId="0" applyFont="1" applyBorder="1" applyAlignment="1">
      <alignment horizontal="center"/>
    </xf>
    <xf numFmtId="0" fontId="15" fillId="0" borderId="12" xfId="0" applyFont="1" applyBorder="1" applyAlignment="1">
      <alignment horizontal="center"/>
    </xf>
  </cellXfs>
  <cellStyles count="3">
    <cellStyle name="Comma" xfId="2" builtinId="3"/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423333</xdr:colOff>
      <xdr:row>27</xdr:row>
      <xdr:rowOff>21167</xdr:rowOff>
    </xdr:from>
    <xdr:to>
      <xdr:col>2</xdr:col>
      <xdr:colOff>525798</xdr:colOff>
      <xdr:row>30</xdr:row>
      <xdr:rowOff>46488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B3E5D1B8-2FC5-4122-87FB-A16CD81C383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62000" y="6402917"/>
          <a:ext cx="1552381" cy="628571"/>
        </a:xfrm>
        <a:prstGeom prst="rect">
          <a:avLst/>
        </a:prstGeom>
      </xdr:spPr>
    </xdr:pic>
    <xdr:clientData/>
  </xdr:twoCellAnchor>
  <xdr:twoCellAnchor editAs="oneCell">
    <xdr:from>
      <xdr:col>1</xdr:col>
      <xdr:colOff>685800</xdr:colOff>
      <xdr:row>36</xdr:row>
      <xdr:rowOff>47625</xdr:rowOff>
    </xdr:from>
    <xdr:to>
      <xdr:col>9</xdr:col>
      <xdr:colOff>390525</xdr:colOff>
      <xdr:row>39</xdr:row>
      <xdr:rowOff>38100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E24A00BC-928B-DBDA-DB59-8881932A24BB}"/>
            </a:ext>
            <a:ext uri="{147F2762-F138-4A5C-976F-8EAC2B608ADB}">
              <a16:predDERef xmlns:a16="http://schemas.microsoft.com/office/drawing/2014/main" pred="{B3E5D1B8-2FC5-4122-87FB-A16CD81C383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028700" y="8258175"/>
          <a:ext cx="5486400" cy="5619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G34"/>
  <sheetViews>
    <sheetView tabSelected="1" topLeftCell="A19" zoomScale="59" zoomScaleNormal="59" workbookViewId="0">
      <selection activeCell="D59" sqref="D59"/>
    </sheetView>
  </sheetViews>
  <sheetFormatPr baseColWidth="10" defaultColWidth="8.6640625" defaultRowHeight="15" x14ac:dyDescent="0.2"/>
  <cols>
    <col min="1" max="1" width="5.1640625" style="16" customWidth="1"/>
    <col min="2" max="2" width="21.6640625" style="16" customWidth="1"/>
    <col min="3" max="4" width="8.6640625" style="16"/>
    <col min="5" max="5" width="10" style="16" customWidth="1"/>
    <col min="6" max="6" width="8.6640625" style="16"/>
    <col min="7" max="7" width="9.6640625" style="16" customWidth="1"/>
    <col min="8" max="8" width="8.6640625" style="16"/>
    <col min="9" max="9" width="10.5" style="16" customWidth="1"/>
    <col min="10" max="10" width="10" style="16" customWidth="1"/>
    <col min="11" max="11" width="8.6640625" style="16"/>
    <col min="12" max="12" width="10.6640625" style="16" customWidth="1"/>
    <col min="13" max="14" width="8.6640625" style="16"/>
    <col min="15" max="15" width="9.83203125" style="16" customWidth="1"/>
    <col min="16" max="16" width="8.6640625" style="16"/>
    <col min="17" max="17" width="9.33203125" style="16" customWidth="1"/>
    <col min="18" max="18" width="12.33203125" style="16" customWidth="1"/>
    <col min="19" max="20" width="11.6640625" style="16" customWidth="1"/>
    <col min="21" max="16384" width="8.6640625" style="16"/>
  </cols>
  <sheetData>
    <row r="1" spans="1:33" ht="17" thickBot="1" x14ac:dyDescent="0.25">
      <c r="A1" s="83"/>
      <c r="B1" s="124" t="s">
        <v>0</v>
      </c>
      <c r="C1" s="125"/>
      <c r="D1" s="125"/>
      <c r="E1" s="125"/>
      <c r="F1" s="125"/>
      <c r="G1" s="125"/>
      <c r="H1" s="125"/>
      <c r="I1" s="125"/>
      <c r="J1" s="125"/>
      <c r="K1" s="125"/>
      <c r="L1" s="125"/>
      <c r="M1" s="125"/>
      <c r="N1" s="125"/>
      <c r="O1" s="125"/>
      <c r="P1" s="125"/>
      <c r="Q1" s="125"/>
      <c r="R1" s="125"/>
      <c r="S1" s="125"/>
      <c r="T1" s="125"/>
      <c r="U1" s="125"/>
      <c r="V1" s="125"/>
      <c r="W1" s="125"/>
      <c r="X1" s="125"/>
      <c r="Y1" s="125"/>
      <c r="Z1" s="125"/>
      <c r="AA1" s="125"/>
      <c r="AB1" s="125"/>
      <c r="AC1" s="125"/>
      <c r="AD1" s="125"/>
      <c r="AE1" s="125"/>
      <c r="AF1" s="126"/>
      <c r="AG1" s="17"/>
    </row>
    <row r="2" spans="1:33" ht="17" thickBot="1" x14ac:dyDescent="0.25">
      <c r="A2" s="93"/>
      <c r="B2" s="90"/>
      <c r="C2" s="142" t="s">
        <v>1</v>
      </c>
      <c r="D2" s="143"/>
      <c r="E2" s="143"/>
      <c r="F2" s="143"/>
      <c r="G2" s="144"/>
      <c r="H2" s="142" t="s">
        <v>2</v>
      </c>
      <c r="I2" s="143"/>
      <c r="J2" s="143"/>
      <c r="K2" s="143"/>
      <c r="L2" s="144"/>
      <c r="M2" s="142" t="s">
        <v>3</v>
      </c>
      <c r="N2" s="143"/>
      <c r="O2" s="143"/>
      <c r="P2" s="143"/>
      <c r="Q2" s="144"/>
      <c r="R2" s="142"/>
      <c r="S2" s="143"/>
      <c r="T2" s="143"/>
      <c r="U2" s="143"/>
      <c r="V2" s="144"/>
      <c r="W2" s="142"/>
      <c r="X2" s="143"/>
      <c r="Y2" s="143"/>
      <c r="Z2" s="143"/>
      <c r="AA2" s="144"/>
      <c r="AB2" s="136" t="s">
        <v>4</v>
      </c>
      <c r="AC2" s="137"/>
      <c r="AD2" s="137"/>
      <c r="AE2" s="137"/>
      <c r="AF2" s="138"/>
      <c r="AG2" s="17"/>
    </row>
    <row r="3" spans="1:33" ht="85" x14ac:dyDescent="0.2">
      <c r="A3" s="94" t="s">
        <v>5</v>
      </c>
      <c r="B3" s="91" t="s">
        <v>6</v>
      </c>
      <c r="C3" s="89" t="s">
        <v>7</v>
      </c>
      <c r="D3" s="29" t="s">
        <v>8</v>
      </c>
      <c r="E3" s="29" t="s">
        <v>9</v>
      </c>
      <c r="F3" s="29" t="s">
        <v>10</v>
      </c>
      <c r="G3" s="30" t="s">
        <v>11</v>
      </c>
      <c r="H3" s="28" t="s">
        <v>7</v>
      </c>
      <c r="I3" s="29" t="s">
        <v>8</v>
      </c>
      <c r="J3" s="29" t="s">
        <v>9</v>
      </c>
      <c r="K3" s="29" t="s">
        <v>10</v>
      </c>
      <c r="L3" s="30" t="s">
        <v>11</v>
      </c>
      <c r="M3" s="28" t="s">
        <v>7</v>
      </c>
      <c r="N3" s="29" t="s">
        <v>8</v>
      </c>
      <c r="O3" s="29" t="s">
        <v>9</v>
      </c>
      <c r="P3" s="29" t="s">
        <v>10</v>
      </c>
      <c r="Q3" s="30" t="s">
        <v>11</v>
      </c>
      <c r="R3" s="28" t="s">
        <v>7</v>
      </c>
      <c r="S3" s="29" t="s">
        <v>8</v>
      </c>
      <c r="T3" s="29" t="s">
        <v>9</v>
      </c>
      <c r="U3" s="29" t="s">
        <v>10</v>
      </c>
      <c r="V3" s="30" t="s">
        <v>11</v>
      </c>
      <c r="W3" s="28" t="s">
        <v>7</v>
      </c>
      <c r="X3" s="29" t="s">
        <v>8</v>
      </c>
      <c r="Y3" s="29" t="s">
        <v>9</v>
      </c>
      <c r="Z3" s="29" t="s">
        <v>10</v>
      </c>
      <c r="AA3" s="30" t="s">
        <v>11</v>
      </c>
      <c r="AB3" s="28" t="s">
        <v>7</v>
      </c>
      <c r="AC3" s="29" t="s">
        <v>8</v>
      </c>
      <c r="AD3" s="29" t="s">
        <v>9</v>
      </c>
      <c r="AE3" s="29" t="s">
        <v>10</v>
      </c>
      <c r="AF3" s="30" t="s">
        <v>11</v>
      </c>
      <c r="AG3" s="17"/>
    </row>
    <row r="4" spans="1:33" ht="17" x14ac:dyDescent="0.2">
      <c r="A4" s="61">
        <v>1</v>
      </c>
      <c r="B4" s="60" t="s">
        <v>12</v>
      </c>
      <c r="C4" s="59">
        <v>0</v>
      </c>
      <c r="D4" s="1">
        <v>0</v>
      </c>
      <c r="E4" s="1">
        <v>0</v>
      </c>
      <c r="F4" s="1">
        <v>0</v>
      </c>
      <c r="G4" s="2">
        <f>C4+D4-F4</f>
        <v>0</v>
      </c>
      <c r="H4" s="31">
        <v>95</v>
      </c>
      <c r="I4" s="1">
        <v>42</v>
      </c>
      <c r="J4" s="1">
        <v>0</v>
      </c>
      <c r="K4" s="1">
        <v>468</v>
      </c>
      <c r="L4" s="3">
        <f>H4+I4-K4</f>
        <v>-331</v>
      </c>
      <c r="M4" s="31">
        <v>104</v>
      </c>
      <c r="N4" s="1">
        <v>42</v>
      </c>
      <c r="O4" s="1">
        <v>0</v>
      </c>
      <c r="P4" s="1">
        <v>326</v>
      </c>
      <c r="Q4" s="3">
        <f>M4+N4-P4</f>
        <v>-180</v>
      </c>
      <c r="R4" s="31">
        <v>0</v>
      </c>
      <c r="S4" s="1">
        <v>0</v>
      </c>
      <c r="T4" s="1">
        <v>0</v>
      </c>
      <c r="U4" s="1">
        <v>0</v>
      </c>
      <c r="V4" s="3">
        <f>R4+S4-U4</f>
        <v>0</v>
      </c>
      <c r="W4" s="31">
        <v>0</v>
      </c>
      <c r="X4" s="1">
        <v>0</v>
      </c>
      <c r="Y4" s="1">
        <v>0</v>
      </c>
      <c r="Z4" s="1">
        <v>0</v>
      </c>
      <c r="AA4" s="3">
        <f>W4+X4-Z4</f>
        <v>0</v>
      </c>
      <c r="AB4" s="4">
        <f>W4+R4+M4+C4+H4</f>
        <v>199</v>
      </c>
      <c r="AC4" s="5">
        <f t="shared" ref="AC4:AC9" si="0">D4+I4+N4+S4+X4</f>
        <v>84</v>
      </c>
      <c r="AD4" s="5">
        <f>E4+J4+O4+T4+Y4</f>
        <v>0</v>
      </c>
      <c r="AE4" s="5">
        <f>F4+K4+P4+U4+Z4</f>
        <v>794</v>
      </c>
      <c r="AF4" s="6">
        <f>G4+L4+Q4+V4+AA4</f>
        <v>-511</v>
      </c>
      <c r="AG4" s="17"/>
    </row>
    <row r="5" spans="1:33" ht="17" x14ac:dyDescent="0.2">
      <c r="A5" s="61">
        <v>2</v>
      </c>
      <c r="B5" s="60" t="s">
        <v>13</v>
      </c>
      <c r="C5" s="59">
        <v>0</v>
      </c>
      <c r="D5" s="1">
        <v>0</v>
      </c>
      <c r="E5" s="1">
        <v>0</v>
      </c>
      <c r="F5" s="1">
        <v>0</v>
      </c>
      <c r="G5" s="2">
        <f t="shared" ref="G5:G10" si="1">C5+D5-F5</f>
        <v>0</v>
      </c>
      <c r="H5" s="31">
        <v>106</v>
      </c>
      <c r="I5" s="1">
        <v>62</v>
      </c>
      <c r="J5" s="1">
        <v>0</v>
      </c>
      <c r="K5" s="1">
        <v>105</v>
      </c>
      <c r="L5" s="3">
        <f>H5+I5-K5</f>
        <v>63</v>
      </c>
      <c r="M5" s="31">
        <v>62</v>
      </c>
      <c r="N5" s="1">
        <v>62</v>
      </c>
      <c r="O5" s="1">
        <v>0</v>
      </c>
      <c r="P5" s="1">
        <v>91</v>
      </c>
      <c r="Q5" s="3">
        <f t="shared" ref="Q5:Q10" si="2">M5+N5-P5</f>
        <v>33</v>
      </c>
      <c r="R5" s="31">
        <v>0</v>
      </c>
      <c r="S5" s="1">
        <v>0</v>
      </c>
      <c r="T5" s="1">
        <v>0</v>
      </c>
      <c r="U5" s="1">
        <v>0</v>
      </c>
      <c r="V5" s="3">
        <f t="shared" ref="V5:V10" si="3">R5+S5-U5</f>
        <v>0</v>
      </c>
      <c r="W5" s="31">
        <v>0</v>
      </c>
      <c r="X5" s="1">
        <v>0</v>
      </c>
      <c r="Y5" s="1">
        <v>0</v>
      </c>
      <c r="Z5" s="1">
        <v>0</v>
      </c>
      <c r="AA5" s="3">
        <f t="shared" ref="AA5:AA10" si="4">W5+X5-Z5</f>
        <v>0</v>
      </c>
      <c r="AB5" s="4">
        <f t="shared" ref="AB5:AB10" si="5">W5+R5+M5+C5+H5</f>
        <v>168</v>
      </c>
      <c r="AC5" s="5">
        <f t="shared" si="0"/>
        <v>124</v>
      </c>
      <c r="AD5" s="5">
        <f t="shared" ref="AD5:AD7" si="6">E5+J5+O5+T5+Y5</f>
        <v>0</v>
      </c>
      <c r="AE5" s="5">
        <f t="shared" ref="AE5:AE7" si="7">F5+K5+P5+U5+Z5</f>
        <v>196</v>
      </c>
      <c r="AF5" s="6">
        <f t="shared" ref="AF5:AF7" si="8">G5+L5+Q5+V5+AA5</f>
        <v>96</v>
      </c>
      <c r="AG5" s="17"/>
    </row>
    <row r="6" spans="1:33" ht="16" x14ac:dyDescent="0.2">
      <c r="A6" s="61">
        <v>3</v>
      </c>
      <c r="B6" s="61"/>
      <c r="C6" s="59">
        <v>0</v>
      </c>
      <c r="D6" s="1">
        <v>0</v>
      </c>
      <c r="E6" s="1">
        <v>0</v>
      </c>
      <c r="F6" s="1">
        <v>0</v>
      </c>
      <c r="G6" s="2">
        <f t="shared" si="1"/>
        <v>0</v>
      </c>
      <c r="H6" s="31">
        <v>0</v>
      </c>
      <c r="I6" s="1">
        <v>0</v>
      </c>
      <c r="J6" s="1">
        <v>0</v>
      </c>
      <c r="K6" s="1">
        <v>0</v>
      </c>
      <c r="L6" s="3">
        <f t="shared" ref="L6:L10" si="9">H6+I6-K6</f>
        <v>0</v>
      </c>
      <c r="M6" s="31">
        <v>0</v>
      </c>
      <c r="N6" s="1">
        <v>0</v>
      </c>
      <c r="O6" s="1">
        <v>0</v>
      </c>
      <c r="P6" s="1">
        <v>0</v>
      </c>
      <c r="Q6" s="3">
        <f t="shared" si="2"/>
        <v>0</v>
      </c>
      <c r="R6" s="31">
        <v>0</v>
      </c>
      <c r="S6" s="1">
        <v>0</v>
      </c>
      <c r="T6" s="1">
        <v>0</v>
      </c>
      <c r="U6" s="1">
        <v>0</v>
      </c>
      <c r="V6" s="3">
        <f t="shared" si="3"/>
        <v>0</v>
      </c>
      <c r="W6" s="31">
        <v>0</v>
      </c>
      <c r="X6" s="1">
        <v>0</v>
      </c>
      <c r="Y6" s="1">
        <v>0</v>
      </c>
      <c r="Z6" s="1">
        <v>0</v>
      </c>
      <c r="AA6" s="3">
        <f t="shared" si="4"/>
        <v>0</v>
      </c>
      <c r="AB6" s="4">
        <f t="shared" si="5"/>
        <v>0</v>
      </c>
      <c r="AC6" s="5">
        <f t="shared" si="0"/>
        <v>0</v>
      </c>
      <c r="AD6" s="5">
        <f t="shared" si="6"/>
        <v>0</v>
      </c>
      <c r="AE6" s="5">
        <f t="shared" si="7"/>
        <v>0</v>
      </c>
      <c r="AF6" s="6">
        <f t="shared" si="8"/>
        <v>0</v>
      </c>
      <c r="AG6" s="17"/>
    </row>
    <row r="7" spans="1:33" ht="16" x14ac:dyDescent="0.2">
      <c r="A7" s="61">
        <v>4</v>
      </c>
      <c r="B7" s="60"/>
      <c r="C7" s="59">
        <v>0</v>
      </c>
      <c r="D7" s="1">
        <v>0</v>
      </c>
      <c r="E7" s="1">
        <v>0</v>
      </c>
      <c r="F7" s="1">
        <v>0</v>
      </c>
      <c r="G7" s="2">
        <f t="shared" si="1"/>
        <v>0</v>
      </c>
      <c r="H7" s="31">
        <v>0</v>
      </c>
      <c r="I7" s="1">
        <v>0</v>
      </c>
      <c r="J7" s="1">
        <v>0</v>
      </c>
      <c r="K7" s="1">
        <v>0</v>
      </c>
      <c r="L7" s="3">
        <f t="shared" si="9"/>
        <v>0</v>
      </c>
      <c r="M7" s="31">
        <v>0</v>
      </c>
      <c r="N7" s="1">
        <v>0</v>
      </c>
      <c r="O7" s="1">
        <v>0</v>
      </c>
      <c r="P7" s="1">
        <v>0</v>
      </c>
      <c r="Q7" s="3">
        <f t="shared" si="2"/>
        <v>0</v>
      </c>
      <c r="R7" s="31">
        <v>0</v>
      </c>
      <c r="S7" s="1">
        <v>0</v>
      </c>
      <c r="T7" s="1">
        <v>0</v>
      </c>
      <c r="U7" s="1">
        <v>0</v>
      </c>
      <c r="V7" s="3">
        <f t="shared" si="3"/>
        <v>0</v>
      </c>
      <c r="W7" s="31">
        <v>0</v>
      </c>
      <c r="X7" s="1">
        <v>0</v>
      </c>
      <c r="Y7" s="1">
        <v>0</v>
      </c>
      <c r="Z7" s="1">
        <v>0</v>
      </c>
      <c r="AA7" s="3">
        <f t="shared" si="4"/>
        <v>0</v>
      </c>
      <c r="AB7" s="4">
        <f t="shared" si="5"/>
        <v>0</v>
      </c>
      <c r="AC7" s="5">
        <f t="shared" si="0"/>
        <v>0</v>
      </c>
      <c r="AD7" s="5">
        <f t="shared" si="6"/>
        <v>0</v>
      </c>
      <c r="AE7" s="5">
        <f t="shared" si="7"/>
        <v>0</v>
      </c>
      <c r="AF7" s="6">
        <f t="shared" si="8"/>
        <v>0</v>
      </c>
      <c r="AG7" s="17"/>
    </row>
    <row r="8" spans="1:33" ht="16" x14ac:dyDescent="0.2">
      <c r="A8" s="61">
        <v>5</v>
      </c>
      <c r="B8" s="60"/>
      <c r="C8" s="59">
        <v>0</v>
      </c>
      <c r="D8" s="1">
        <v>0</v>
      </c>
      <c r="E8" s="1">
        <v>0</v>
      </c>
      <c r="F8" s="1">
        <v>0</v>
      </c>
      <c r="G8" s="2">
        <f t="shared" si="1"/>
        <v>0</v>
      </c>
      <c r="H8" s="31">
        <v>0</v>
      </c>
      <c r="I8" s="1">
        <v>0</v>
      </c>
      <c r="J8" s="1">
        <v>0</v>
      </c>
      <c r="K8" s="1">
        <v>0</v>
      </c>
      <c r="L8" s="3">
        <f t="shared" si="9"/>
        <v>0</v>
      </c>
      <c r="M8" s="31">
        <v>0</v>
      </c>
      <c r="N8" s="1">
        <v>0</v>
      </c>
      <c r="O8" s="1">
        <v>0</v>
      </c>
      <c r="P8" s="1">
        <v>0</v>
      </c>
      <c r="Q8" s="3">
        <f t="shared" si="2"/>
        <v>0</v>
      </c>
      <c r="R8" s="31">
        <v>0</v>
      </c>
      <c r="S8" s="1">
        <v>0</v>
      </c>
      <c r="T8" s="1">
        <v>0</v>
      </c>
      <c r="U8" s="1">
        <v>0</v>
      </c>
      <c r="V8" s="3">
        <f t="shared" si="3"/>
        <v>0</v>
      </c>
      <c r="W8" s="31">
        <v>0</v>
      </c>
      <c r="X8" s="1">
        <v>0</v>
      </c>
      <c r="Y8" s="1">
        <v>0</v>
      </c>
      <c r="Z8" s="1">
        <v>0</v>
      </c>
      <c r="AA8" s="3">
        <f t="shared" si="4"/>
        <v>0</v>
      </c>
      <c r="AB8" s="4">
        <f t="shared" si="5"/>
        <v>0</v>
      </c>
      <c r="AC8" s="5">
        <f t="shared" ref="AC8" si="10">D8+I8+N8+S8+X8</f>
        <v>0</v>
      </c>
      <c r="AD8" s="5">
        <f>E8+J8+O8+T8+Y8</f>
        <v>0</v>
      </c>
      <c r="AE8" s="5">
        <f t="shared" ref="AE8:AE9" si="11">F8+K8+P8+U8+Z8</f>
        <v>0</v>
      </c>
      <c r="AF8" s="6">
        <f t="shared" ref="AF8:AF9" si="12">G8+L8+Q8+V8+AA8</f>
        <v>0</v>
      </c>
      <c r="AG8" s="17"/>
    </row>
    <row r="9" spans="1:33" ht="16" x14ac:dyDescent="0.2">
      <c r="A9" s="61">
        <v>6</v>
      </c>
      <c r="B9" s="61"/>
      <c r="C9" s="59">
        <v>0</v>
      </c>
      <c r="D9" s="1">
        <v>0</v>
      </c>
      <c r="E9" s="1">
        <v>0</v>
      </c>
      <c r="F9" s="1">
        <v>0</v>
      </c>
      <c r="G9" s="2">
        <f t="shared" si="1"/>
        <v>0</v>
      </c>
      <c r="H9" s="31">
        <v>0</v>
      </c>
      <c r="I9" s="1">
        <v>0</v>
      </c>
      <c r="J9" s="1">
        <v>0</v>
      </c>
      <c r="K9" s="1">
        <v>0</v>
      </c>
      <c r="L9" s="3">
        <f t="shared" si="9"/>
        <v>0</v>
      </c>
      <c r="M9" s="31">
        <v>0</v>
      </c>
      <c r="N9" s="1">
        <v>0</v>
      </c>
      <c r="O9" s="1">
        <v>0</v>
      </c>
      <c r="P9" s="1">
        <v>0</v>
      </c>
      <c r="Q9" s="3">
        <f t="shared" si="2"/>
        <v>0</v>
      </c>
      <c r="R9" s="31">
        <v>0</v>
      </c>
      <c r="S9" s="1">
        <v>0</v>
      </c>
      <c r="T9" s="1">
        <v>0</v>
      </c>
      <c r="U9" s="1">
        <v>0</v>
      </c>
      <c r="V9" s="3">
        <f t="shared" si="3"/>
        <v>0</v>
      </c>
      <c r="W9" s="31">
        <v>0</v>
      </c>
      <c r="X9" s="1">
        <v>0</v>
      </c>
      <c r="Y9" s="1">
        <v>0</v>
      </c>
      <c r="Z9" s="1">
        <v>0</v>
      </c>
      <c r="AA9" s="3">
        <f t="shared" si="4"/>
        <v>0</v>
      </c>
      <c r="AB9" s="4">
        <f t="shared" si="5"/>
        <v>0</v>
      </c>
      <c r="AC9" s="5">
        <f t="shared" si="0"/>
        <v>0</v>
      </c>
      <c r="AD9" s="5">
        <f t="shared" ref="AD9" si="13">E9+J9+O9+T9+Y9</f>
        <v>0</v>
      </c>
      <c r="AE9" s="5">
        <f t="shared" si="11"/>
        <v>0</v>
      </c>
      <c r="AF9" s="6">
        <f t="shared" si="12"/>
        <v>0</v>
      </c>
      <c r="AG9" s="17"/>
    </row>
    <row r="10" spans="1:33" ht="17" thickBot="1" x14ac:dyDescent="0.25">
      <c r="A10" s="95">
        <v>7</v>
      </c>
      <c r="B10" s="92"/>
      <c r="C10" s="84">
        <v>0</v>
      </c>
      <c r="D10" s="33">
        <v>0</v>
      </c>
      <c r="E10" s="33">
        <v>0</v>
      </c>
      <c r="F10" s="33">
        <v>0</v>
      </c>
      <c r="G10" s="2">
        <f t="shared" si="1"/>
        <v>0</v>
      </c>
      <c r="H10" s="32">
        <v>0</v>
      </c>
      <c r="I10" s="33">
        <v>0</v>
      </c>
      <c r="J10" s="33">
        <v>0</v>
      </c>
      <c r="K10" s="33">
        <v>0</v>
      </c>
      <c r="L10" s="34">
        <f t="shared" si="9"/>
        <v>0</v>
      </c>
      <c r="M10" s="32">
        <v>0</v>
      </c>
      <c r="N10" s="33">
        <v>0</v>
      </c>
      <c r="O10" s="33">
        <v>0</v>
      </c>
      <c r="P10" s="33">
        <v>0</v>
      </c>
      <c r="Q10" s="3">
        <f t="shared" si="2"/>
        <v>0</v>
      </c>
      <c r="R10" s="32">
        <v>0</v>
      </c>
      <c r="S10" s="33">
        <v>0</v>
      </c>
      <c r="T10" s="33">
        <v>0</v>
      </c>
      <c r="U10" s="33">
        <v>0</v>
      </c>
      <c r="V10" s="34">
        <f t="shared" si="3"/>
        <v>0</v>
      </c>
      <c r="W10" s="32">
        <v>0</v>
      </c>
      <c r="X10" s="33">
        <v>0</v>
      </c>
      <c r="Y10" s="33">
        <v>0</v>
      </c>
      <c r="Z10" s="33">
        <v>0</v>
      </c>
      <c r="AA10" s="34">
        <f t="shared" si="4"/>
        <v>0</v>
      </c>
      <c r="AB10" s="4">
        <f t="shared" si="5"/>
        <v>0</v>
      </c>
      <c r="AC10" s="44">
        <f>D10+I10+N10+S10+X10</f>
        <v>0</v>
      </c>
      <c r="AD10" s="44">
        <f>E10+J10+O10+T10+Y10</f>
        <v>0</v>
      </c>
      <c r="AE10" s="44">
        <f>F10+K10+P10+U10+Z10</f>
        <v>0</v>
      </c>
      <c r="AF10" s="45">
        <f>G10+L10+Q10+V10+AA10</f>
        <v>0</v>
      </c>
      <c r="AG10" s="17"/>
    </row>
    <row r="11" spans="1:33" ht="17" thickBot="1" x14ac:dyDescent="0.25">
      <c r="A11" s="24"/>
      <c r="B11" s="38"/>
      <c r="C11" s="38"/>
      <c r="D11" s="39"/>
      <c r="E11" s="38"/>
      <c r="F11" s="38"/>
      <c r="G11" s="38"/>
      <c r="H11" s="38"/>
      <c r="I11" s="38"/>
      <c r="J11" s="24"/>
      <c r="K11" s="26"/>
      <c r="L11" s="26"/>
      <c r="M11" s="26"/>
      <c r="N11" s="26"/>
      <c r="O11" s="26"/>
      <c r="P11" s="26"/>
      <c r="Q11" s="26"/>
      <c r="R11" s="26"/>
      <c r="S11" s="26"/>
      <c r="T11" s="26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</row>
    <row r="12" spans="1:33" ht="17" thickBot="1" x14ac:dyDescent="0.25">
      <c r="A12" s="72"/>
      <c r="B12" s="80" t="s">
        <v>14</v>
      </c>
      <c r="C12" s="81" t="str">
        <f>B4</f>
        <v>EBBC</v>
      </c>
      <c r="D12" s="81" t="str">
        <f>B5</f>
        <v>Unity FM</v>
      </c>
      <c r="E12" s="81"/>
      <c r="F12" s="81" t="s">
        <v>15</v>
      </c>
      <c r="G12" s="81" t="s">
        <v>16</v>
      </c>
      <c r="H12" s="81">
        <f>B9</f>
        <v>0</v>
      </c>
      <c r="I12" s="82">
        <f>B10</f>
        <v>0</v>
      </c>
      <c r="J12" s="62"/>
      <c r="K12" s="98" t="s">
        <v>17</v>
      </c>
      <c r="L12" s="26"/>
      <c r="M12" s="26"/>
    </row>
    <row r="13" spans="1:33" ht="16" x14ac:dyDescent="0.2">
      <c r="A13" s="72"/>
      <c r="B13" s="76" t="s">
        <v>18</v>
      </c>
      <c r="C13" s="77">
        <v>0</v>
      </c>
      <c r="D13" s="77">
        <v>0</v>
      </c>
      <c r="E13" s="77">
        <v>0</v>
      </c>
      <c r="F13" s="77">
        <v>0</v>
      </c>
      <c r="G13" s="77">
        <v>0</v>
      </c>
      <c r="H13" s="78">
        <v>0</v>
      </c>
      <c r="I13" s="79">
        <v>0</v>
      </c>
      <c r="J13" s="62"/>
      <c r="K13" s="26"/>
      <c r="L13" s="26"/>
      <c r="M13" s="26"/>
    </row>
    <row r="14" spans="1:33" ht="16" x14ac:dyDescent="0.2">
      <c r="A14" s="72"/>
      <c r="B14" s="73" t="s">
        <v>19</v>
      </c>
      <c r="C14" s="77">
        <v>0</v>
      </c>
      <c r="D14" s="77">
        <v>0</v>
      </c>
      <c r="E14" s="77">
        <v>0</v>
      </c>
      <c r="F14" s="77">
        <v>0</v>
      </c>
      <c r="G14" s="41">
        <v>0</v>
      </c>
      <c r="H14" s="5">
        <v>0</v>
      </c>
      <c r="I14" s="6">
        <v>0</v>
      </c>
      <c r="J14" s="62"/>
      <c r="K14" s="26"/>
      <c r="L14" s="26"/>
      <c r="M14" s="26"/>
    </row>
    <row r="15" spans="1:33" ht="16" x14ac:dyDescent="0.2">
      <c r="A15" s="72"/>
      <c r="B15" s="73" t="s">
        <v>20</v>
      </c>
      <c r="C15" s="77">
        <v>0</v>
      </c>
      <c r="D15" s="77">
        <v>0</v>
      </c>
      <c r="E15" s="77">
        <v>0</v>
      </c>
      <c r="F15" s="77">
        <v>0</v>
      </c>
      <c r="G15" s="41">
        <v>0</v>
      </c>
      <c r="H15" s="5">
        <v>0</v>
      </c>
      <c r="I15" s="6">
        <v>0</v>
      </c>
      <c r="J15" s="62"/>
      <c r="K15" s="26"/>
      <c r="L15" s="26"/>
      <c r="M15" s="26"/>
    </row>
    <row r="16" spans="1:33" ht="16" x14ac:dyDescent="0.2">
      <c r="A16" s="72"/>
      <c r="B16" s="74" t="s">
        <v>21</v>
      </c>
      <c r="C16" s="77">
        <v>0</v>
      </c>
      <c r="D16" s="77">
        <v>0</v>
      </c>
      <c r="E16" s="77">
        <v>0</v>
      </c>
      <c r="F16" s="77">
        <v>14</v>
      </c>
      <c r="G16" s="41">
        <v>4</v>
      </c>
      <c r="H16" s="5">
        <v>0</v>
      </c>
      <c r="I16" s="6">
        <v>0</v>
      </c>
      <c r="J16" s="62"/>
      <c r="K16" s="26"/>
      <c r="L16" s="26"/>
      <c r="M16" s="26"/>
    </row>
    <row r="17" spans="1:31" ht="16" x14ac:dyDescent="0.2">
      <c r="A17" s="72"/>
      <c r="B17" s="73" t="s">
        <v>22</v>
      </c>
      <c r="C17" s="77">
        <v>0</v>
      </c>
      <c r="D17" s="77">
        <v>0</v>
      </c>
      <c r="E17" s="77">
        <v>0</v>
      </c>
      <c r="F17" s="77">
        <v>49</v>
      </c>
      <c r="G17" s="41">
        <v>29</v>
      </c>
      <c r="H17" s="5">
        <v>0</v>
      </c>
      <c r="I17" s="6">
        <v>0</v>
      </c>
      <c r="J17" s="62"/>
      <c r="K17" s="26"/>
      <c r="L17" s="26"/>
      <c r="M17" s="26"/>
    </row>
    <row r="18" spans="1:31" ht="17" thickBot="1" x14ac:dyDescent="0.25">
      <c r="A18" s="72"/>
      <c r="B18" s="96" t="s">
        <v>23</v>
      </c>
      <c r="C18" s="75">
        <v>0</v>
      </c>
      <c r="D18" s="75">
        <v>0</v>
      </c>
      <c r="E18" s="75">
        <v>0</v>
      </c>
      <c r="F18" s="75">
        <v>0</v>
      </c>
      <c r="G18" s="75">
        <v>0</v>
      </c>
      <c r="H18" s="44">
        <v>0</v>
      </c>
      <c r="I18" s="45">
        <v>0</v>
      </c>
      <c r="J18" s="62"/>
      <c r="K18" s="26"/>
      <c r="L18" s="26"/>
      <c r="M18" s="26"/>
    </row>
    <row r="19" spans="1:31" ht="17" thickBot="1" x14ac:dyDescent="0.25">
      <c r="A19" s="24"/>
      <c r="B19" s="38"/>
      <c r="C19" s="38"/>
      <c r="D19" s="39"/>
      <c r="E19" s="38"/>
      <c r="F19" s="38"/>
      <c r="G19" s="38"/>
      <c r="H19" s="38"/>
      <c r="I19" s="38"/>
      <c r="J19" s="38"/>
      <c r="K19" s="40"/>
      <c r="L19" s="40"/>
      <c r="M19" s="40"/>
      <c r="N19" s="40"/>
      <c r="O19" s="40"/>
      <c r="P19" s="40"/>
      <c r="Q19" s="40"/>
      <c r="R19" s="40"/>
      <c r="S19" s="40"/>
      <c r="T19" s="40"/>
      <c r="U19" s="19"/>
      <c r="V19" s="19"/>
      <c r="W19" s="19"/>
      <c r="X19" s="19"/>
      <c r="Y19" s="19"/>
      <c r="Z19" s="19"/>
      <c r="AA19" s="19"/>
      <c r="AB19" s="19"/>
      <c r="AC19" s="19"/>
      <c r="AD19" s="19"/>
    </row>
    <row r="20" spans="1:31" ht="17" thickBot="1" x14ac:dyDescent="0.25">
      <c r="A20" s="27"/>
      <c r="B20" s="139" t="s">
        <v>24</v>
      </c>
      <c r="C20" s="140"/>
      <c r="D20" s="140"/>
      <c r="E20" s="140"/>
      <c r="F20" s="140"/>
      <c r="G20" s="140"/>
      <c r="H20" s="140"/>
      <c r="I20" s="140"/>
      <c r="J20" s="140"/>
      <c r="K20" s="140"/>
      <c r="L20" s="140"/>
      <c r="M20" s="140"/>
      <c r="N20" s="140"/>
      <c r="O20" s="140"/>
      <c r="P20" s="140"/>
      <c r="Q20" s="140"/>
      <c r="R20" s="140"/>
      <c r="S20" s="140"/>
      <c r="T20" s="140"/>
      <c r="U20" s="140"/>
      <c r="V20" s="140"/>
      <c r="W20" s="140"/>
      <c r="X20" s="140"/>
      <c r="Y20" s="140"/>
      <c r="Z20" s="140"/>
      <c r="AA20" s="140"/>
      <c r="AB20" s="140"/>
      <c r="AC20" s="140"/>
      <c r="AD20" s="141"/>
      <c r="AE20" s="17"/>
    </row>
    <row r="21" spans="1:31" ht="17" thickBot="1" x14ac:dyDescent="0.25">
      <c r="A21" s="27"/>
      <c r="B21" s="85"/>
      <c r="C21" s="130" t="s">
        <v>25</v>
      </c>
      <c r="D21" s="131"/>
      <c r="E21" s="131"/>
      <c r="F21" s="131"/>
      <c r="G21" s="131"/>
      <c r="H21" s="131"/>
      <c r="I21" s="132"/>
      <c r="J21" s="130" t="s">
        <v>26</v>
      </c>
      <c r="K21" s="131"/>
      <c r="L21" s="131"/>
      <c r="M21" s="131"/>
      <c r="N21" s="131"/>
      <c r="O21" s="131"/>
      <c r="P21" s="133"/>
      <c r="Q21" s="134" t="s">
        <v>27</v>
      </c>
      <c r="R21" s="135"/>
      <c r="S21" s="135"/>
      <c r="T21" s="135"/>
      <c r="U21" s="135"/>
      <c r="V21" s="135"/>
      <c r="W21" s="135"/>
      <c r="X21" s="127" t="s">
        <v>28</v>
      </c>
      <c r="Y21" s="128"/>
      <c r="Z21" s="128"/>
      <c r="AA21" s="128"/>
      <c r="AB21" s="128"/>
      <c r="AC21" s="128"/>
      <c r="AD21" s="129"/>
      <c r="AE21" s="17"/>
    </row>
    <row r="22" spans="1:31" ht="16" x14ac:dyDescent="0.2">
      <c r="A22" s="27"/>
      <c r="B22" s="86"/>
      <c r="C22" s="48" t="str">
        <f>C12</f>
        <v>EBBC</v>
      </c>
      <c r="D22" s="47" t="str">
        <f t="shared" ref="D22:I22" si="14">D12</f>
        <v>Unity FM</v>
      </c>
      <c r="E22" s="47">
        <f t="shared" si="14"/>
        <v>0</v>
      </c>
      <c r="F22" s="47" t="str">
        <f t="shared" si="14"/>
        <v>Mal</v>
      </c>
      <c r="G22" s="47" t="str">
        <f t="shared" si="14"/>
        <v>FP</v>
      </c>
      <c r="H22" s="47">
        <f t="shared" si="14"/>
        <v>0</v>
      </c>
      <c r="I22" s="63">
        <f t="shared" si="14"/>
        <v>0</v>
      </c>
      <c r="J22" s="48" t="str">
        <f>C22</f>
        <v>EBBC</v>
      </c>
      <c r="K22" s="47" t="str">
        <f t="shared" ref="K22:P22" si="15">D22</f>
        <v>Unity FM</v>
      </c>
      <c r="L22" s="47">
        <f t="shared" si="15"/>
        <v>0</v>
      </c>
      <c r="M22" s="47" t="str">
        <f t="shared" si="15"/>
        <v>Mal</v>
      </c>
      <c r="N22" s="47" t="str">
        <f t="shared" si="15"/>
        <v>FP</v>
      </c>
      <c r="O22" s="47">
        <f t="shared" si="15"/>
        <v>0</v>
      </c>
      <c r="P22" s="63">
        <f t="shared" si="15"/>
        <v>0</v>
      </c>
      <c r="Q22" s="65" t="str">
        <f>J22</f>
        <v>EBBC</v>
      </c>
      <c r="R22" s="66" t="str">
        <f t="shared" ref="R22:V22" si="16">K22</f>
        <v>Unity FM</v>
      </c>
      <c r="S22" s="66">
        <f t="shared" si="16"/>
        <v>0</v>
      </c>
      <c r="T22" s="66" t="str">
        <f t="shared" si="16"/>
        <v>Mal</v>
      </c>
      <c r="U22" s="66" t="str">
        <f t="shared" si="16"/>
        <v>FP</v>
      </c>
      <c r="V22" s="66">
        <f t="shared" si="16"/>
        <v>0</v>
      </c>
      <c r="W22" s="67">
        <f>P22</f>
        <v>0</v>
      </c>
      <c r="X22" s="50" t="str">
        <f>Q22</f>
        <v>EBBC</v>
      </c>
      <c r="Y22" s="51" t="str">
        <f t="shared" ref="Y22:AC22" si="17">R22</f>
        <v>Unity FM</v>
      </c>
      <c r="Z22" s="51">
        <f t="shared" si="17"/>
        <v>0</v>
      </c>
      <c r="AA22" s="51" t="str">
        <f t="shared" si="17"/>
        <v>Mal</v>
      </c>
      <c r="AB22" s="51" t="str">
        <f t="shared" si="17"/>
        <v>FP</v>
      </c>
      <c r="AC22" s="51">
        <f t="shared" si="17"/>
        <v>0</v>
      </c>
      <c r="AD22" s="52">
        <f>W22</f>
        <v>0</v>
      </c>
      <c r="AE22" s="17"/>
    </row>
    <row r="23" spans="1:31" ht="16" x14ac:dyDescent="0.2">
      <c r="A23" s="27"/>
      <c r="B23" s="87" t="s">
        <v>29</v>
      </c>
      <c r="C23" s="7">
        <v>199</v>
      </c>
      <c r="D23" s="8">
        <v>168</v>
      </c>
      <c r="E23" s="8">
        <f>AB6</f>
        <v>0</v>
      </c>
      <c r="F23" s="8">
        <f>AB7</f>
        <v>0</v>
      </c>
      <c r="G23" s="8">
        <f>AB8</f>
        <v>0</v>
      </c>
      <c r="H23" s="8">
        <f>AB9</f>
        <v>0</v>
      </c>
      <c r="I23" s="35">
        <f>AB10</f>
        <v>0</v>
      </c>
      <c r="J23" s="7">
        <v>84</v>
      </c>
      <c r="K23" s="8">
        <v>124</v>
      </c>
      <c r="L23" s="8">
        <f>AC6</f>
        <v>0</v>
      </c>
      <c r="M23" s="11">
        <f>AC7</f>
        <v>0</v>
      </c>
      <c r="N23" s="11">
        <f>AC8</f>
        <v>0</v>
      </c>
      <c r="O23" s="11">
        <f>AC9</f>
        <v>0</v>
      </c>
      <c r="P23" s="12">
        <f>AC10</f>
        <v>0</v>
      </c>
      <c r="Q23" s="7">
        <f t="shared" ref="Q23:U24" si="18">C23+J23</f>
        <v>283</v>
      </c>
      <c r="R23" s="8">
        <f t="shared" si="18"/>
        <v>292</v>
      </c>
      <c r="S23" s="8">
        <f t="shared" si="18"/>
        <v>0</v>
      </c>
      <c r="T23" s="8">
        <f t="shared" si="18"/>
        <v>0</v>
      </c>
      <c r="U23" s="8">
        <f t="shared" si="18"/>
        <v>0</v>
      </c>
      <c r="V23" s="8">
        <f t="shared" ref="V23:W24" si="19">H23+O23</f>
        <v>0</v>
      </c>
      <c r="W23" s="35">
        <f t="shared" si="19"/>
        <v>0</v>
      </c>
      <c r="X23" s="53">
        <f>Q24/Q23</f>
        <v>2.8056537102473498</v>
      </c>
      <c r="Y23" s="54">
        <f t="shared" ref="Y23:AD23" si="20">R24/R23</f>
        <v>0.67123287671232879</v>
      </c>
      <c r="Z23" s="54" t="e">
        <f t="shared" si="20"/>
        <v>#DIV/0!</v>
      </c>
      <c r="AA23" s="54" t="e">
        <f t="shared" si="20"/>
        <v>#DIV/0!</v>
      </c>
      <c r="AB23" s="54" t="e">
        <f t="shared" si="20"/>
        <v>#DIV/0!</v>
      </c>
      <c r="AC23" s="54" t="e">
        <f t="shared" si="20"/>
        <v>#DIV/0!</v>
      </c>
      <c r="AD23" s="55" t="e">
        <f t="shared" si="20"/>
        <v>#DIV/0!</v>
      </c>
      <c r="AE23" s="17"/>
    </row>
    <row r="24" spans="1:31" ht="17" thickBot="1" x14ac:dyDescent="0.25">
      <c r="A24" s="27"/>
      <c r="B24" s="88" t="s">
        <v>30</v>
      </c>
      <c r="C24" s="9">
        <f>AE4</f>
        <v>794</v>
      </c>
      <c r="D24" s="10">
        <v>196</v>
      </c>
      <c r="E24" s="10">
        <f>AE6</f>
        <v>0</v>
      </c>
      <c r="F24" s="15">
        <f>AE7</f>
        <v>0</v>
      </c>
      <c r="G24" s="15">
        <f>AE8</f>
        <v>0</v>
      </c>
      <c r="H24" s="15">
        <f>AE9</f>
        <v>0</v>
      </c>
      <c r="I24" s="49">
        <f>AE10</f>
        <v>0</v>
      </c>
      <c r="J24" s="36"/>
      <c r="K24" s="37"/>
      <c r="L24" s="37"/>
      <c r="M24" s="37"/>
      <c r="N24" s="37"/>
      <c r="O24" s="37"/>
      <c r="P24" s="64"/>
      <c r="Q24" s="9">
        <f t="shared" si="18"/>
        <v>794</v>
      </c>
      <c r="R24" s="10">
        <f t="shared" si="18"/>
        <v>196</v>
      </c>
      <c r="S24" s="10">
        <f t="shared" si="18"/>
        <v>0</v>
      </c>
      <c r="T24" s="10">
        <f t="shared" si="18"/>
        <v>0</v>
      </c>
      <c r="U24" s="10">
        <f t="shared" si="18"/>
        <v>0</v>
      </c>
      <c r="V24" s="10">
        <f t="shared" si="19"/>
        <v>0</v>
      </c>
      <c r="W24" s="46">
        <f t="shared" si="19"/>
        <v>0</v>
      </c>
      <c r="X24" s="56"/>
      <c r="Y24" s="57"/>
      <c r="Z24" s="57"/>
      <c r="AA24" s="57"/>
      <c r="AB24" s="57"/>
      <c r="AC24" s="57"/>
      <c r="AD24" s="58"/>
      <c r="AE24" s="17"/>
    </row>
    <row r="25" spans="1:31" ht="16" x14ac:dyDescent="0.2">
      <c r="B25" s="24"/>
      <c r="C25" s="24"/>
      <c r="D25" s="25"/>
      <c r="E25" s="24"/>
      <c r="F25" s="24"/>
      <c r="G25" s="24"/>
      <c r="H25" s="24"/>
      <c r="I25" s="24"/>
      <c r="J25" s="24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18"/>
      <c r="V25" s="18"/>
      <c r="W25" s="18"/>
      <c r="X25" s="18"/>
      <c r="Y25" s="18"/>
      <c r="Z25" s="18"/>
      <c r="AA25" s="18"/>
      <c r="AB25" s="18"/>
      <c r="AC25" s="18"/>
      <c r="AD25" s="18"/>
    </row>
    <row r="26" spans="1:31" ht="16" x14ac:dyDescent="0.2">
      <c r="A26" s="20"/>
      <c r="B26" s="20"/>
      <c r="C26" s="20"/>
      <c r="D26" s="22"/>
      <c r="E26" s="20"/>
      <c r="F26" s="20"/>
      <c r="G26" s="20"/>
      <c r="H26" s="20"/>
      <c r="I26" s="20"/>
      <c r="J26" s="20"/>
      <c r="K26" s="21"/>
      <c r="L26" s="21"/>
      <c r="M26" s="21"/>
      <c r="N26" s="21"/>
      <c r="O26" s="21"/>
      <c r="P26" s="21"/>
      <c r="Q26" s="21"/>
      <c r="R26" s="21"/>
      <c r="S26" s="21"/>
      <c r="T26" s="21"/>
    </row>
    <row r="27" spans="1:31" ht="19" x14ac:dyDescent="0.25">
      <c r="B27" s="99" t="s">
        <v>31</v>
      </c>
      <c r="C27" s="20"/>
      <c r="D27" s="22"/>
      <c r="E27" s="20"/>
      <c r="F27" s="20"/>
      <c r="G27" s="20"/>
      <c r="H27" s="20"/>
      <c r="I27" s="20"/>
      <c r="J27" s="20"/>
      <c r="K27" s="21"/>
      <c r="L27" s="21"/>
      <c r="M27" s="21"/>
      <c r="N27" s="21"/>
      <c r="O27" s="21"/>
      <c r="P27" s="21"/>
      <c r="Q27" s="21"/>
      <c r="R27" s="21"/>
      <c r="S27" s="21"/>
      <c r="T27" s="21"/>
    </row>
    <row r="28" spans="1:31" ht="16" x14ac:dyDescent="0.2">
      <c r="A28" s="20"/>
      <c r="B28" s="20"/>
      <c r="C28" s="20"/>
      <c r="D28" s="22"/>
      <c r="E28" s="20"/>
      <c r="F28" s="20"/>
      <c r="G28" s="20"/>
      <c r="H28" s="20"/>
      <c r="I28" s="20"/>
      <c r="J28" s="20"/>
      <c r="K28" s="21"/>
      <c r="L28" s="21"/>
      <c r="M28" s="21"/>
      <c r="N28" s="21"/>
      <c r="O28" s="21"/>
      <c r="P28" s="21"/>
      <c r="Q28" s="21"/>
      <c r="R28" s="21"/>
      <c r="S28" s="21"/>
      <c r="T28" s="21"/>
    </row>
    <row r="29" spans="1:31" ht="16" x14ac:dyDescent="0.2">
      <c r="A29" s="20"/>
      <c r="B29" s="20"/>
      <c r="C29" s="20"/>
      <c r="D29" s="22"/>
      <c r="E29" s="20"/>
      <c r="F29" s="20"/>
      <c r="G29" s="20"/>
      <c r="H29" s="20"/>
      <c r="I29" s="20"/>
      <c r="J29" s="20"/>
      <c r="K29" s="21"/>
      <c r="L29" s="21"/>
      <c r="M29" s="21"/>
      <c r="N29" s="21"/>
      <c r="O29" s="21"/>
      <c r="P29" s="21"/>
      <c r="Q29" s="21"/>
      <c r="R29" s="21"/>
      <c r="S29" s="21"/>
      <c r="T29" s="21"/>
    </row>
    <row r="30" spans="1:31" ht="16" x14ac:dyDescent="0.2">
      <c r="A30" s="20"/>
      <c r="C30" s="20"/>
      <c r="D30" s="22"/>
      <c r="E30" s="20"/>
      <c r="F30" s="20"/>
      <c r="G30" s="20"/>
      <c r="H30" s="20"/>
      <c r="I30" s="20"/>
      <c r="J30" s="20"/>
      <c r="K30" s="21"/>
      <c r="L30" s="21"/>
      <c r="M30" s="21"/>
      <c r="N30" s="21"/>
      <c r="O30" s="21"/>
      <c r="P30" s="21"/>
      <c r="Q30" s="21"/>
      <c r="R30" s="21"/>
      <c r="S30" s="21"/>
      <c r="T30" s="21"/>
    </row>
    <row r="31" spans="1:31" ht="16" x14ac:dyDescent="0.2">
      <c r="A31" s="20"/>
      <c r="B31" s="23"/>
      <c r="C31" s="20"/>
      <c r="D31" s="22"/>
      <c r="E31" s="20"/>
      <c r="F31" s="20"/>
      <c r="G31" s="20"/>
      <c r="H31" s="20"/>
      <c r="I31" s="20"/>
      <c r="J31" s="20"/>
      <c r="K31" s="21"/>
      <c r="L31" s="21"/>
      <c r="M31" s="21"/>
      <c r="N31" s="21"/>
      <c r="O31" s="21"/>
      <c r="P31" s="21"/>
      <c r="Q31" s="21"/>
      <c r="R31" s="21"/>
      <c r="S31" s="21"/>
      <c r="T31" s="21"/>
    </row>
    <row r="32" spans="1:31" ht="16" x14ac:dyDescent="0.2">
      <c r="A32" s="20"/>
      <c r="B32" s="23">
        <v>44445</v>
      </c>
      <c r="C32" s="20"/>
      <c r="D32" s="22"/>
      <c r="E32" s="20"/>
      <c r="F32" s="20"/>
      <c r="G32" s="20"/>
      <c r="H32" s="20"/>
      <c r="I32" s="20"/>
      <c r="J32" s="20"/>
      <c r="K32" s="21"/>
      <c r="L32" s="21"/>
      <c r="M32" s="21"/>
      <c r="N32" s="21"/>
      <c r="O32" s="21"/>
      <c r="P32" s="21"/>
      <c r="Q32" s="21"/>
      <c r="R32" s="21"/>
      <c r="S32" s="21"/>
      <c r="T32" s="21"/>
    </row>
    <row r="33" spans="1:20" ht="16" x14ac:dyDescent="0.2">
      <c r="A33" s="20"/>
      <c r="B33" s="20"/>
      <c r="C33" s="20"/>
      <c r="D33" s="22"/>
      <c r="E33" s="20"/>
      <c r="F33" s="20"/>
      <c r="G33" s="20"/>
      <c r="H33" s="20"/>
      <c r="I33" s="20"/>
      <c r="J33" s="20"/>
      <c r="K33" s="21"/>
      <c r="L33" s="21"/>
      <c r="M33" s="21"/>
      <c r="N33" s="21"/>
      <c r="O33" s="21"/>
      <c r="P33" s="21"/>
      <c r="Q33" s="21"/>
      <c r="R33" s="21"/>
      <c r="S33" s="21"/>
      <c r="T33" s="21"/>
    </row>
    <row r="34" spans="1:20" ht="16" x14ac:dyDescent="0.2">
      <c r="A34" s="20"/>
      <c r="B34" s="20"/>
      <c r="C34" s="20"/>
      <c r="D34" s="22"/>
      <c r="E34" s="20"/>
      <c r="F34" s="20"/>
      <c r="G34" s="20"/>
      <c r="H34" s="20"/>
      <c r="I34" s="20"/>
      <c r="J34" s="20"/>
      <c r="K34" s="21"/>
      <c r="L34" s="21"/>
      <c r="M34" s="21"/>
      <c r="N34" s="21"/>
      <c r="O34" s="21"/>
      <c r="P34" s="21"/>
      <c r="Q34" s="21"/>
      <c r="R34" s="21"/>
      <c r="S34" s="21"/>
      <c r="T34" s="21"/>
    </row>
  </sheetData>
  <mergeCells count="12">
    <mergeCell ref="B1:AF1"/>
    <mergeCell ref="X21:AD21"/>
    <mergeCell ref="C21:I21"/>
    <mergeCell ref="J21:P21"/>
    <mergeCell ref="Q21:W21"/>
    <mergeCell ref="AB2:AF2"/>
    <mergeCell ref="B20:AD20"/>
    <mergeCell ref="C2:G2"/>
    <mergeCell ref="H2:L2"/>
    <mergeCell ref="M2:Q2"/>
    <mergeCell ref="R2:V2"/>
    <mergeCell ref="W2:AA2"/>
  </mergeCells>
  <phoneticPr fontId="12" type="noConversion"/>
  <pageMargins left="0.7" right="0.7" top="0.75" bottom="0.75" header="0.3" footer="0.3"/>
  <pageSetup scale="38"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V13"/>
  <sheetViews>
    <sheetView workbookViewId="0">
      <selection sqref="A1:V1"/>
    </sheetView>
  </sheetViews>
  <sheetFormatPr baseColWidth="10" defaultColWidth="8.83203125" defaultRowHeight="15" x14ac:dyDescent="0.2"/>
  <sheetData>
    <row r="1" spans="1:22" ht="16" thickBot="1" x14ac:dyDescent="0.25">
      <c r="A1" s="156" t="s">
        <v>32</v>
      </c>
      <c r="B1" s="156"/>
      <c r="C1" s="157"/>
      <c r="D1" s="157"/>
      <c r="E1" s="157"/>
      <c r="F1" s="157"/>
      <c r="G1" s="157"/>
      <c r="H1" s="157"/>
      <c r="I1" s="157"/>
      <c r="J1" s="157"/>
      <c r="K1" s="157"/>
      <c r="L1" s="157"/>
      <c r="M1" s="157"/>
      <c r="N1" s="157"/>
      <c r="O1" s="157"/>
      <c r="P1" s="157"/>
      <c r="Q1" s="157"/>
      <c r="R1" s="157"/>
      <c r="S1" s="157"/>
      <c r="T1" s="157"/>
      <c r="U1" s="157"/>
      <c r="V1" s="157"/>
    </row>
    <row r="2" spans="1:22" ht="17" thickBot="1" x14ac:dyDescent="0.25">
      <c r="A2" s="11"/>
      <c r="B2" s="12"/>
      <c r="C2" s="158" t="s">
        <v>12</v>
      </c>
      <c r="D2" s="159"/>
      <c r="E2" s="159"/>
      <c r="F2" s="160"/>
      <c r="G2" s="158" t="s">
        <v>33</v>
      </c>
      <c r="H2" s="159"/>
      <c r="I2" s="159"/>
      <c r="J2" s="161"/>
      <c r="K2" s="158"/>
      <c r="L2" s="159"/>
      <c r="M2" s="159"/>
      <c r="N2" s="161"/>
      <c r="O2" s="158"/>
      <c r="P2" s="159"/>
      <c r="Q2" s="159"/>
      <c r="R2" s="161"/>
      <c r="S2" s="158" t="s">
        <v>34</v>
      </c>
      <c r="T2" s="159"/>
      <c r="U2" s="159"/>
      <c r="V2" s="161"/>
    </row>
    <row r="3" spans="1:22" ht="32" x14ac:dyDescent="0.2">
      <c r="A3" s="100" t="s">
        <v>5</v>
      </c>
      <c r="B3" s="101" t="s">
        <v>35</v>
      </c>
      <c r="C3" s="102" t="s">
        <v>36</v>
      </c>
      <c r="D3" s="103" t="s">
        <v>37</v>
      </c>
      <c r="E3" s="103"/>
      <c r="F3" s="104"/>
      <c r="G3" s="102"/>
      <c r="H3" s="103"/>
      <c r="I3" s="105"/>
      <c r="J3" s="104"/>
      <c r="K3" s="102"/>
      <c r="L3" s="105"/>
      <c r="M3" s="105"/>
      <c r="N3" s="104"/>
      <c r="O3" s="106"/>
      <c r="P3" s="105"/>
      <c r="Q3" s="105"/>
      <c r="R3" s="104"/>
      <c r="S3" s="107" t="s">
        <v>12</v>
      </c>
      <c r="T3" s="105" t="s">
        <v>13</v>
      </c>
      <c r="U3" s="105"/>
      <c r="V3" s="104"/>
    </row>
    <row r="4" spans="1:22" x14ac:dyDescent="0.2">
      <c r="A4" s="100">
        <v>1</v>
      </c>
      <c r="B4" s="12" t="s">
        <v>38</v>
      </c>
      <c r="C4" s="13">
        <v>0</v>
      </c>
      <c r="D4" s="11">
        <v>0</v>
      </c>
      <c r="E4" s="11">
        <v>0</v>
      </c>
      <c r="F4" s="108">
        <v>0</v>
      </c>
      <c r="G4" s="13">
        <v>0</v>
      </c>
      <c r="H4" s="11">
        <v>0</v>
      </c>
      <c r="I4" s="11">
        <v>0</v>
      </c>
      <c r="J4" s="108">
        <v>0</v>
      </c>
      <c r="K4" s="13">
        <v>0</v>
      </c>
      <c r="L4" s="11">
        <v>0</v>
      </c>
      <c r="M4" s="11">
        <v>0</v>
      </c>
      <c r="N4" s="108">
        <v>0</v>
      </c>
      <c r="O4" s="13">
        <v>0</v>
      </c>
      <c r="P4" s="11">
        <v>0</v>
      </c>
      <c r="Q4" s="11">
        <v>0</v>
      </c>
      <c r="R4" s="108">
        <v>0</v>
      </c>
      <c r="S4" s="13">
        <f>SUM(C4:F4)</f>
        <v>0</v>
      </c>
      <c r="T4" s="11">
        <f>SUM(G4:J4)</f>
        <v>0</v>
      </c>
      <c r="U4" s="11">
        <f>SUM(K4:N4)</f>
        <v>0</v>
      </c>
      <c r="V4" s="108">
        <f>SUM(O4:R4)</f>
        <v>0</v>
      </c>
    </row>
    <row r="5" spans="1:22" x14ac:dyDescent="0.2">
      <c r="A5" s="100">
        <v>2</v>
      </c>
      <c r="B5" s="12" t="s">
        <v>39</v>
      </c>
      <c r="C5" s="13">
        <v>0</v>
      </c>
      <c r="D5" s="11">
        <v>0</v>
      </c>
      <c r="E5" s="11">
        <v>0</v>
      </c>
      <c r="F5" s="108">
        <v>0</v>
      </c>
      <c r="G5" s="13">
        <v>0</v>
      </c>
      <c r="H5" s="11">
        <v>0</v>
      </c>
      <c r="I5" s="11">
        <v>0</v>
      </c>
      <c r="J5" s="108">
        <v>0</v>
      </c>
      <c r="K5" s="13">
        <v>0</v>
      </c>
      <c r="L5" s="11">
        <v>0</v>
      </c>
      <c r="M5" s="11">
        <v>0</v>
      </c>
      <c r="N5" s="108">
        <v>0</v>
      </c>
      <c r="O5" s="13">
        <v>0</v>
      </c>
      <c r="P5" s="11">
        <v>0</v>
      </c>
      <c r="Q5" s="11">
        <v>0</v>
      </c>
      <c r="R5" s="108">
        <v>0</v>
      </c>
      <c r="S5" s="13">
        <f>SUM(C5:F5)</f>
        <v>0</v>
      </c>
      <c r="T5" s="11">
        <f>SUM(G5:J5)</f>
        <v>0</v>
      </c>
      <c r="U5" s="11">
        <f>SUM(K5:N5)</f>
        <v>0</v>
      </c>
      <c r="V5" s="108">
        <f>SUM(O5:R5)</f>
        <v>0</v>
      </c>
    </row>
    <row r="6" spans="1:22" ht="16" thickBot="1" x14ac:dyDescent="0.25">
      <c r="A6" s="100">
        <v>3</v>
      </c>
      <c r="B6" s="101" t="s">
        <v>40</v>
      </c>
      <c r="C6" s="109">
        <f t="shared" ref="C6:Q6" si="0">C4-C5</f>
        <v>0</v>
      </c>
      <c r="D6" s="110">
        <f t="shared" si="0"/>
        <v>0</v>
      </c>
      <c r="E6" s="110">
        <f t="shared" si="0"/>
        <v>0</v>
      </c>
      <c r="F6" s="111">
        <f t="shared" si="0"/>
        <v>0</v>
      </c>
      <c r="G6" s="109">
        <f t="shared" si="0"/>
        <v>0</v>
      </c>
      <c r="H6" s="110">
        <f t="shared" si="0"/>
        <v>0</v>
      </c>
      <c r="I6" s="110">
        <f t="shared" si="0"/>
        <v>0</v>
      </c>
      <c r="J6" s="111">
        <f t="shared" si="0"/>
        <v>0</v>
      </c>
      <c r="K6" s="109">
        <f t="shared" si="0"/>
        <v>0</v>
      </c>
      <c r="L6" s="110">
        <f t="shared" si="0"/>
        <v>0</v>
      </c>
      <c r="M6" s="110">
        <f t="shared" si="0"/>
        <v>0</v>
      </c>
      <c r="N6" s="111">
        <f t="shared" si="0"/>
        <v>0</v>
      </c>
      <c r="O6" s="109">
        <f t="shared" si="0"/>
        <v>0</v>
      </c>
      <c r="P6" s="110">
        <f t="shared" si="0"/>
        <v>0</v>
      </c>
      <c r="Q6" s="110">
        <f t="shared" si="0"/>
        <v>0</v>
      </c>
      <c r="R6" s="111">
        <v>0</v>
      </c>
      <c r="S6" s="109">
        <f>SUM(C6:F6)</f>
        <v>0</v>
      </c>
      <c r="T6" s="110">
        <f>SUM(G6:J6)</f>
        <v>0</v>
      </c>
      <c r="U6" s="110">
        <f>SUM(K6:N6)</f>
        <v>0</v>
      </c>
      <c r="V6" s="111">
        <f>SUM(O6:R6)</f>
        <v>0</v>
      </c>
    </row>
    <row r="7" spans="1:22" x14ac:dyDescent="0.2">
      <c r="A7" s="18"/>
      <c r="B7" s="18"/>
      <c r="C7" s="18"/>
      <c r="D7" s="18"/>
      <c r="E7" s="18"/>
      <c r="F7" s="18"/>
      <c r="G7" s="18"/>
      <c r="H7" s="18"/>
      <c r="I7" s="18"/>
      <c r="J7" s="18"/>
      <c r="K7" s="18"/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</row>
    <row r="8" spans="1:22" x14ac:dyDescent="0.2">
      <c r="A8" s="16"/>
      <c r="B8" s="19"/>
      <c r="C8" s="19"/>
      <c r="D8" s="19"/>
      <c r="E8" s="19"/>
      <c r="F8" s="19"/>
      <c r="G8" s="19"/>
      <c r="H8" s="19"/>
      <c r="I8" s="19"/>
      <c r="J8" s="19"/>
      <c r="K8" s="16"/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</row>
    <row r="9" spans="1:22" ht="16" thickBot="1" x14ac:dyDescent="0.25">
      <c r="A9" s="112"/>
      <c r="B9" s="145" t="s">
        <v>41</v>
      </c>
      <c r="C9" s="146"/>
      <c r="D9" s="146"/>
      <c r="E9" s="146"/>
      <c r="F9" s="146"/>
      <c r="G9" s="146"/>
      <c r="H9" s="146"/>
      <c r="I9" s="146"/>
      <c r="J9" s="146"/>
      <c r="K9" s="17"/>
      <c r="L9" s="16"/>
      <c r="M9" s="16"/>
      <c r="N9" s="16"/>
      <c r="O9" s="16"/>
      <c r="P9" s="16"/>
      <c r="Q9" s="16"/>
      <c r="R9" s="16"/>
      <c r="S9" s="16"/>
      <c r="T9" s="16"/>
      <c r="U9" s="16"/>
      <c r="V9" s="16"/>
    </row>
    <row r="10" spans="1:22" ht="16" thickBot="1" x14ac:dyDescent="0.25">
      <c r="A10" s="112"/>
      <c r="B10" s="12"/>
      <c r="C10" s="147" t="s">
        <v>38</v>
      </c>
      <c r="D10" s="148"/>
      <c r="E10" s="148"/>
      <c r="F10" s="149"/>
      <c r="G10" s="147" t="s">
        <v>28</v>
      </c>
      <c r="H10" s="148"/>
      <c r="I10" s="148"/>
      <c r="J10" s="149"/>
      <c r="K10" s="17"/>
      <c r="L10" s="16"/>
      <c r="M10" s="16"/>
      <c r="N10" s="16"/>
      <c r="O10" s="16"/>
      <c r="P10" s="16"/>
      <c r="Q10" s="16"/>
      <c r="R10" s="16"/>
      <c r="S10" s="16"/>
      <c r="T10" s="16"/>
      <c r="U10" s="16"/>
      <c r="V10" s="16"/>
    </row>
    <row r="11" spans="1:22" ht="32" x14ac:dyDescent="0.2">
      <c r="A11" s="112"/>
      <c r="B11" s="113"/>
      <c r="C11" s="114" t="s">
        <v>12</v>
      </c>
      <c r="D11" s="115" t="s">
        <v>13</v>
      </c>
      <c r="E11" s="115"/>
      <c r="F11" s="116"/>
      <c r="G11" s="114" t="s">
        <v>12</v>
      </c>
      <c r="H11" s="115" t="s">
        <v>13</v>
      </c>
      <c r="I11" s="115" t="s">
        <v>42</v>
      </c>
      <c r="J11" s="116" t="s">
        <v>43</v>
      </c>
      <c r="K11" s="17"/>
      <c r="L11" s="16"/>
      <c r="M11" s="16" t="s">
        <v>44</v>
      </c>
      <c r="N11" s="16"/>
      <c r="O11" s="16"/>
      <c r="P11" s="16"/>
      <c r="Q11" s="16"/>
      <c r="R11" s="16"/>
      <c r="S11" s="16"/>
      <c r="T11" s="16"/>
      <c r="U11" s="16"/>
      <c r="V11" s="16"/>
    </row>
    <row r="12" spans="1:22" x14ac:dyDescent="0.2">
      <c r="A12" s="112"/>
      <c r="B12" s="12" t="s">
        <v>38</v>
      </c>
      <c r="C12" s="13">
        <f t="shared" ref="C12:F13" si="1">S4</f>
        <v>0</v>
      </c>
      <c r="D12" s="11">
        <f t="shared" si="1"/>
        <v>0</v>
      </c>
      <c r="E12" s="11">
        <f t="shared" si="1"/>
        <v>0</v>
      </c>
      <c r="F12" s="108">
        <f t="shared" si="1"/>
        <v>0</v>
      </c>
      <c r="G12" s="150" t="e">
        <f>C13/C12</f>
        <v>#DIV/0!</v>
      </c>
      <c r="H12" s="152" t="e">
        <f>D13/D12</f>
        <v>#DIV/0!</v>
      </c>
      <c r="I12" s="152" t="e">
        <f>E13/E12</f>
        <v>#DIV/0!</v>
      </c>
      <c r="J12" s="154" t="e">
        <f>F13/F12</f>
        <v>#DIV/0!</v>
      </c>
      <c r="K12" s="17"/>
      <c r="L12" s="16"/>
      <c r="M12" s="16"/>
      <c r="N12" s="16"/>
      <c r="O12" s="16"/>
      <c r="P12" s="16"/>
      <c r="Q12" s="16"/>
      <c r="R12" s="16"/>
      <c r="S12" s="16"/>
      <c r="T12" s="16"/>
      <c r="U12" s="16"/>
      <c r="V12" s="16"/>
    </row>
    <row r="13" spans="1:22" ht="16" thickBot="1" x14ac:dyDescent="0.25">
      <c r="A13" s="112"/>
      <c r="B13" s="117" t="s">
        <v>45</v>
      </c>
      <c r="C13" s="14">
        <f t="shared" si="1"/>
        <v>0</v>
      </c>
      <c r="D13" s="15">
        <f t="shared" si="1"/>
        <v>0</v>
      </c>
      <c r="E13" s="15">
        <f t="shared" si="1"/>
        <v>0</v>
      </c>
      <c r="F13" s="117">
        <f t="shared" si="1"/>
        <v>0</v>
      </c>
      <c r="G13" s="151"/>
      <c r="H13" s="153"/>
      <c r="I13" s="153"/>
      <c r="J13" s="155"/>
      <c r="K13" s="17"/>
      <c r="L13" s="16"/>
      <c r="M13" s="16"/>
      <c r="N13" s="16"/>
      <c r="O13" s="16"/>
      <c r="P13" s="16"/>
      <c r="Q13" s="16"/>
      <c r="R13" s="16"/>
      <c r="S13" s="16"/>
      <c r="T13" s="16"/>
      <c r="U13" s="16"/>
      <c r="V13" s="16"/>
    </row>
  </sheetData>
  <mergeCells count="13">
    <mergeCell ref="A1:V1"/>
    <mergeCell ref="C2:F2"/>
    <mergeCell ref="G2:J2"/>
    <mergeCell ref="K2:N2"/>
    <mergeCell ref="O2:R2"/>
    <mergeCell ref="S2:V2"/>
    <mergeCell ref="B9:J9"/>
    <mergeCell ref="C10:F10"/>
    <mergeCell ref="G10:J10"/>
    <mergeCell ref="G12:G13"/>
    <mergeCell ref="H12:H13"/>
    <mergeCell ref="I12:I13"/>
    <mergeCell ref="J12:J1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M11"/>
  <sheetViews>
    <sheetView topLeftCell="C1" workbookViewId="0">
      <selection activeCell="G1" sqref="G1"/>
    </sheetView>
  </sheetViews>
  <sheetFormatPr baseColWidth="10" defaultColWidth="8.83203125" defaultRowHeight="15" x14ac:dyDescent="0.2"/>
  <cols>
    <col min="2" max="2" width="24.33203125" customWidth="1"/>
    <col min="3" max="3" width="20" customWidth="1"/>
    <col min="4" max="4" width="16.6640625" customWidth="1"/>
    <col min="5" max="5" width="12.83203125" customWidth="1"/>
    <col min="6" max="6" width="15.33203125" customWidth="1"/>
    <col min="7" max="7" width="17.5" customWidth="1"/>
    <col min="9" max="9" width="14.83203125" customWidth="1"/>
    <col min="10" max="10" width="16.1640625" customWidth="1"/>
    <col min="11" max="11" width="15" customWidth="1"/>
    <col min="12" max="12" width="16.6640625" customWidth="1"/>
    <col min="13" max="13" width="17.33203125" customWidth="1"/>
  </cols>
  <sheetData>
    <row r="1" spans="2:13" ht="16" thickBot="1" x14ac:dyDescent="0.25">
      <c r="D1" t="s">
        <v>46</v>
      </c>
      <c r="E1" s="43"/>
      <c r="F1" s="68"/>
      <c r="J1" s="123" t="s">
        <v>47</v>
      </c>
    </row>
    <row r="2" spans="2:13" ht="49" thickBot="1" x14ac:dyDescent="0.25">
      <c r="B2" s="71" t="s">
        <v>48</v>
      </c>
      <c r="C2" s="118" t="s">
        <v>49</v>
      </c>
      <c r="D2" s="118" t="s">
        <v>50</v>
      </c>
      <c r="E2" s="119" t="s">
        <v>51</v>
      </c>
      <c r="F2" s="120" t="s">
        <v>52</v>
      </c>
      <c r="G2" s="118" t="s">
        <v>53</v>
      </c>
      <c r="H2" s="121" t="s">
        <v>48</v>
      </c>
      <c r="I2" s="118" t="s">
        <v>49</v>
      </c>
      <c r="J2" s="118" t="s">
        <v>50</v>
      </c>
      <c r="K2" s="119" t="s">
        <v>51</v>
      </c>
      <c r="L2" s="120" t="s">
        <v>52</v>
      </c>
      <c r="M2" s="118" t="s">
        <v>53</v>
      </c>
    </row>
    <row r="3" spans="2:13" x14ac:dyDescent="0.2">
      <c r="B3" s="70" t="s">
        <v>12</v>
      </c>
      <c r="C3" s="11">
        <v>137</v>
      </c>
      <c r="D3" s="11">
        <v>468</v>
      </c>
      <c r="E3" s="42">
        <f>D3/C3</f>
        <v>3.4160583941605838</v>
      </c>
      <c r="F3" s="69">
        <v>20000</v>
      </c>
      <c r="G3" s="122">
        <f>E3*F3</f>
        <v>68321.167883211674</v>
      </c>
      <c r="H3" s="11" t="s">
        <v>12</v>
      </c>
      <c r="I3" s="11">
        <v>146</v>
      </c>
      <c r="J3" s="11">
        <v>326</v>
      </c>
      <c r="K3" s="42">
        <f>J3/I3</f>
        <v>2.2328767123287672</v>
      </c>
      <c r="L3" s="69">
        <v>10000</v>
      </c>
      <c r="M3" s="122">
        <v>30000</v>
      </c>
    </row>
    <row r="4" spans="2:13" x14ac:dyDescent="0.2">
      <c r="B4" s="13" t="s">
        <v>13</v>
      </c>
      <c r="C4" s="11">
        <v>168</v>
      </c>
      <c r="D4" s="11">
        <v>168</v>
      </c>
      <c r="E4" s="42">
        <f t="shared" ref="E4" si="0">D4/C4</f>
        <v>1</v>
      </c>
      <c r="F4" s="69">
        <v>20000</v>
      </c>
      <c r="G4" s="122">
        <f>E4*F4</f>
        <v>20000</v>
      </c>
      <c r="H4" s="11" t="s">
        <v>13</v>
      </c>
      <c r="I4" s="11">
        <v>124</v>
      </c>
      <c r="J4" s="11">
        <v>124</v>
      </c>
      <c r="K4" s="42">
        <v>1</v>
      </c>
      <c r="L4" s="69">
        <v>10000</v>
      </c>
      <c r="M4" s="122">
        <v>30000</v>
      </c>
    </row>
    <row r="5" spans="2:13" x14ac:dyDescent="0.2">
      <c r="B5" s="13"/>
      <c r="C5" s="11"/>
      <c r="D5" s="11"/>
      <c r="E5" s="42"/>
      <c r="F5" s="69">
        <v>0</v>
      </c>
      <c r="G5" s="122">
        <f t="shared" ref="G5:G8" si="1">E5*F5</f>
        <v>0</v>
      </c>
      <c r="H5" s="11"/>
      <c r="I5" s="11"/>
      <c r="J5" s="11"/>
      <c r="K5" s="42"/>
      <c r="L5" s="69">
        <v>0</v>
      </c>
      <c r="M5" s="122">
        <f t="shared" ref="M5:M8" si="2">K5*L5</f>
        <v>0</v>
      </c>
    </row>
    <row r="6" spans="2:13" x14ac:dyDescent="0.2">
      <c r="B6" s="13"/>
      <c r="C6" s="11"/>
      <c r="D6" s="11"/>
      <c r="E6" s="42"/>
      <c r="F6" s="69">
        <v>0</v>
      </c>
      <c r="G6" s="122">
        <f t="shared" si="1"/>
        <v>0</v>
      </c>
      <c r="H6" s="11"/>
      <c r="I6" s="11"/>
      <c r="J6" s="11"/>
      <c r="K6" s="42"/>
      <c r="L6" s="69">
        <v>0</v>
      </c>
      <c r="M6" s="122">
        <f t="shared" si="2"/>
        <v>0</v>
      </c>
    </row>
    <row r="7" spans="2:13" x14ac:dyDescent="0.2">
      <c r="B7" s="13"/>
      <c r="C7" s="11"/>
      <c r="D7" s="11"/>
      <c r="E7" s="42"/>
      <c r="F7" s="69">
        <v>0</v>
      </c>
      <c r="G7" s="122">
        <f t="shared" si="1"/>
        <v>0</v>
      </c>
      <c r="H7" s="11"/>
      <c r="I7" s="11"/>
      <c r="J7" s="11"/>
      <c r="K7" s="42"/>
      <c r="L7" s="69">
        <v>0</v>
      </c>
      <c r="M7" s="122">
        <f t="shared" si="2"/>
        <v>0</v>
      </c>
    </row>
    <row r="8" spans="2:13" ht="16" thickBot="1" x14ac:dyDescent="0.25">
      <c r="B8" s="14"/>
      <c r="C8" s="11"/>
      <c r="D8" s="11"/>
      <c r="E8" s="42"/>
      <c r="F8" s="69">
        <v>0</v>
      </c>
      <c r="G8" s="122">
        <f t="shared" si="1"/>
        <v>0</v>
      </c>
      <c r="H8" s="11"/>
      <c r="I8" s="11"/>
      <c r="J8" s="11"/>
      <c r="K8" s="42"/>
      <c r="L8" s="69">
        <v>0</v>
      </c>
      <c r="M8" s="122">
        <f t="shared" si="2"/>
        <v>0</v>
      </c>
    </row>
    <row r="9" spans="2:13" x14ac:dyDescent="0.2">
      <c r="E9" s="43"/>
      <c r="F9" s="68"/>
    </row>
    <row r="11" spans="2:13" x14ac:dyDescent="0.2">
      <c r="B11" s="97" t="s">
        <v>54</v>
      </c>
      <c r="E11" s="43"/>
      <c r="F11" s="68"/>
    </row>
  </sheetData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CAF04E58DDB1147BACE8AD971ACB810" ma:contentTypeVersion="18" ma:contentTypeDescription="Create a new document." ma:contentTypeScope="" ma:versionID="db62bbd75c8854b6ff76e59a8b8b9b5c">
  <xsd:schema xmlns:xsd="http://www.w3.org/2001/XMLSchema" xmlns:xs="http://www.w3.org/2001/XMLSchema" xmlns:p="http://schemas.microsoft.com/office/2006/metadata/properties" xmlns:ns2="b3e394f4-7e1b-40dc-9710-f85171a654f0" xmlns:ns3="9c6dacaa-8659-40a6-ae4b-db94d906a001" targetNamespace="http://schemas.microsoft.com/office/2006/metadata/properties" ma:root="true" ma:fieldsID="aae30ae7f3db51dd6cf05e319aa7f61f" ns2:_="" ns3:_="">
    <xsd:import namespace="b3e394f4-7e1b-40dc-9710-f85171a654f0"/>
    <xsd:import namespace="9c6dacaa-8659-40a6-ae4b-db94d906a00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3e394f4-7e1b-40dc-9710-f85171a654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6" nillable="true" ma:displayName="Tags" ma:internalName="MediaServiceAutoTags" ma:readOnly="true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f3f7c956-802a-45ac-b2ba-cc78506785f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6dacaa-8659-40a6-ae4b-db94d906a001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1ee0e095-a9ee-45a3-ad98-fc47b39f0f4e}" ma:internalName="TaxCatchAll" ma:showField="CatchAllData" ma:web="9c6dacaa-8659-40a6-ae4b-db94d906a00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79A4F23-2896-4912-B9AC-06977D8C24C0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CD6F0F3-5513-4CB4-808C-48879C22C06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3e394f4-7e1b-40dc-9710-f85171a654f0"/>
    <ds:schemaRef ds:uri="9c6dacaa-8659-40a6-ae4b-db94d906a00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August 2021</vt:lpstr>
      <vt:lpstr>BA-N Supported Program</vt:lpstr>
      <vt:lpstr> Monitors Performance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State Consolidated Independent Monitoring Report</dc:title>
  <dc:subject/>
  <dc:creator>Breakthrough ACTION</dc:creator>
  <cp:keywords/>
  <dc:description/>
  <cp:lastModifiedBy>Carrie Bertling Disclafani</cp:lastModifiedBy>
  <cp:revision/>
  <dcterms:created xsi:type="dcterms:W3CDTF">2020-01-17T04:03:57Z</dcterms:created>
  <dcterms:modified xsi:type="dcterms:W3CDTF">2025-04-15T10:21:31Z</dcterms:modified>
  <cp:category/>
  <cp:contentStatus/>
</cp:coreProperties>
</file>